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95" yWindow="-15" windowWidth="17250" windowHeight="10050"/>
  </bookViews>
  <sheets>
    <sheet name="Sheet1" sheetId="1" r:id="rId1"/>
    <sheet name="Sheet2" sheetId="2" r:id="rId2"/>
    <sheet name="Sheet3" sheetId="3" r:id="rId3"/>
  </sheets>
  <externalReferences>
    <externalReference r:id="rId4"/>
    <externalReference r:id="rId5"/>
  </externalReferences>
  <definedNames>
    <definedName name="\P">#REF!</definedName>
    <definedName name="_Order1" hidden="1">255</definedName>
    <definedName name="bg_charge">[1]Sheet9!$I$58</definedName>
    <definedName name="bo_num">[1]Sheet9!$C$17</definedName>
    <definedName name="doc_cost">[1]Sheet9!#REF!</definedName>
    <definedName name="fret_cost">[1]Sheet9!#REF!</definedName>
    <definedName name="hhh">'[2]Mp-team 1'!#REF!</definedName>
    <definedName name="install_cost">[1]Sheet9!#REF!</definedName>
    <definedName name="Insurance">[1]Sheet9!#REF!</definedName>
    <definedName name="manpower_site">[1]Sheet9!#REF!</definedName>
    <definedName name="office_exp">[1]Sheet9!#REF!</definedName>
    <definedName name="sys_num">[1]Sheet9!$C$15</definedName>
    <definedName name="total_de">[1]Sheet9!$F$34</definedName>
    <definedName name="total_pack">[1]Sheet9!#REF!</definedName>
  </definedNames>
  <calcPr calcId="145621"/>
</workbook>
</file>

<file path=xl/calcChain.xml><?xml version="1.0" encoding="utf-8"?>
<calcChain xmlns="http://schemas.openxmlformats.org/spreadsheetml/2006/main">
  <c r="F25" i="1" l="1"/>
  <c r="E25" i="1"/>
  <c r="I25" i="1"/>
  <c r="G25" i="1"/>
  <c r="H25" i="1"/>
  <c r="J25" i="1"/>
  <c r="D25" i="1"/>
  <c r="C25" i="1"/>
  <c r="F22" i="1"/>
  <c r="E22" i="1"/>
  <c r="I22" i="1"/>
  <c r="G22" i="1"/>
  <c r="H22" i="1"/>
  <c r="J22" i="1"/>
  <c r="D22" i="1"/>
  <c r="C22" i="1"/>
  <c r="F18" i="1"/>
  <c r="E18" i="1"/>
  <c r="I18" i="1"/>
  <c r="G18" i="1"/>
  <c r="H18" i="1"/>
  <c r="J18" i="1"/>
  <c r="D18" i="1"/>
  <c r="C18" i="1"/>
  <c r="F9" i="1"/>
  <c r="F8" i="1" s="1"/>
  <c r="E9" i="1"/>
  <c r="E8" i="1" s="1"/>
  <c r="I9" i="1"/>
  <c r="I8" i="1" s="1"/>
  <c r="G9" i="1"/>
  <c r="G8" i="1" s="1"/>
  <c r="H9" i="1"/>
  <c r="H8" i="1" s="1"/>
  <c r="J9" i="1"/>
  <c r="J8" i="1" s="1"/>
  <c r="D9" i="1"/>
  <c r="D8" i="1" s="1"/>
  <c r="C9" i="1"/>
  <c r="C8" i="1" s="1"/>
  <c r="F5" i="1"/>
  <c r="F32" i="1" s="1"/>
  <c r="E5" i="1"/>
  <c r="E32" i="1" s="1"/>
  <c r="I5" i="1"/>
  <c r="I32" i="1" s="1"/>
  <c r="G5" i="1"/>
  <c r="G32" i="1" s="1"/>
  <c r="H5" i="1"/>
  <c r="H32" i="1" s="1"/>
  <c r="J5" i="1"/>
  <c r="J32" i="1" s="1"/>
  <c r="D5" i="1"/>
  <c r="D32" i="1" s="1"/>
  <c r="C5" i="1"/>
  <c r="C32" i="1" l="1"/>
</calcChain>
</file>

<file path=xl/sharedStrings.xml><?xml version="1.0" encoding="utf-8"?>
<sst xmlns="http://schemas.openxmlformats.org/spreadsheetml/2006/main" count="53" uniqueCount="50">
  <si>
    <t>四</t>
  </si>
  <si>
    <t>基本预备费</t>
  </si>
  <si>
    <t>三</t>
  </si>
  <si>
    <t>其他相关费用（如无线WIFI认证服务费、地质灾害评估费等）</t>
  </si>
  <si>
    <t>竣工财务决算费</t>
  </si>
  <si>
    <t>建设工程质量检测费</t>
  </si>
  <si>
    <t>场地准备及临时设施费（含水表安装、混凝土构件拆除、外运等）</t>
  </si>
  <si>
    <t>工程保险费</t>
  </si>
  <si>
    <t>工程其他费</t>
  </si>
  <si>
    <t>招投标交易服务费</t>
  </si>
  <si>
    <t xml:space="preserve">建设单位管理费     </t>
  </si>
  <si>
    <t>工程建设管理费</t>
  </si>
  <si>
    <t>工程造价咨询服务费</t>
  </si>
  <si>
    <t>招标代理费</t>
  </si>
  <si>
    <t>环境影响评价费</t>
  </si>
  <si>
    <t>施工图审查费</t>
  </si>
  <si>
    <t>勘察成果审查费</t>
  </si>
  <si>
    <t>工程设计费</t>
  </si>
  <si>
    <t>工程勘察费</t>
  </si>
  <si>
    <t>项目论证费</t>
  </si>
  <si>
    <t>技术咨询费</t>
  </si>
  <si>
    <t>（一）</t>
  </si>
  <si>
    <t>工程建设其他费用</t>
  </si>
  <si>
    <t>二</t>
  </si>
  <si>
    <t>公园用地红线外工程（进场边坡处理、给水、污水管、雨水管、通讯、供电等）</t>
  </si>
  <si>
    <t>公园用地红线内工程（体育、文化、配套、绿化、与环境设施，及场平、综合管网、智能化系统等配套工程）</t>
  </si>
  <si>
    <t>建安工程费用</t>
  </si>
  <si>
    <t>备注</t>
  </si>
  <si>
    <t>南岸区</t>
  </si>
  <si>
    <t>单位：万元</t>
  </si>
  <si>
    <t>主城区建成区边角地建设社区体育文化公园第二批项目总投资概算审定表</t>
  </si>
  <si>
    <t>工程或费用名称</t>
  </si>
  <si>
    <t>工程建设监理费</t>
  </si>
  <si>
    <t>未经批准不得动用</t>
  </si>
  <si>
    <t>暂列</t>
  </si>
  <si>
    <t>高压电施工监理费</t>
  </si>
  <si>
    <t>充电桩监理费</t>
  </si>
  <si>
    <t>附件</t>
  </si>
  <si>
    <t>序号</t>
  </si>
  <si>
    <t>合计</t>
  </si>
  <si>
    <t>一</t>
  </si>
  <si>
    <t>（二）</t>
    <phoneticPr fontId="2" type="noConversion"/>
  </si>
  <si>
    <t>（三）</t>
    <phoneticPr fontId="2" type="noConversion"/>
  </si>
  <si>
    <t>沙坪坝区</t>
    <phoneticPr fontId="2" type="noConversion"/>
  </si>
  <si>
    <t>江北区</t>
    <phoneticPr fontId="2" type="noConversion"/>
  </si>
  <si>
    <t>北碚区</t>
    <phoneticPr fontId="2" type="noConversion"/>
  </si>
  <si>
    <t>九龙坡区</t>
    <phoneticPr fontId="2" type="noConversion"/>
  </si>
  <si>
    <t>巴南区</t>
    <phoneticPr fontId="2" type="noConversion"/>
  </si>
  <si>
    <t>大渡口区</t>
    <phoneticPr fontId="2" type="noConversion"/>
  </si>
  <si>
    <t>总投资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</si>
</sst>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_-* #,##0.00_-;\-* #,##0.00_-;_-* &quot;-&quot;??_-;_-@_-"/>
    <numFmt numFmtId="178" formatCode="_-* #,##0_-;\-* #,##0_-;_-* &quot;-&quot;_-;_-@_-"/>
  </numFmts>
  <fonts count="14">
    <font>
      <sz val="11"/>
      <color theme="1"/>
      <name val="宋体"/>
      <family val="2"/>
      <scheme val="minor"/>
    </font>
    <font>
      <sz val="11"/>
      <color theme="1"/>
      <name val="宋体"/>
      <charset val="134"/>
      <scheme val="minor"/>
    </font>
    <font>
      <sz val="9"/>
      <name val="宋体"/>
      <family val="3"/>
      <charset val="134"/>
      <scheme val="minor"/>
    </font>
    <font>
      <sz val="12"/>
      <name val="Times New Roman"/>
      <family val="1"/>
    </font>
    <font>
      <sz val="10"/>
      <name val="Arial"/>
      <family val="2"/>
    </font>
    <font>
      <b/>
      <sz val="8"/>
      <name val="Arial"/>
      <family val="2"/>
    </font>
    <font>
      <b/>
      <sz val="12"/>
      <name val="Arial"/>
      <family val="2"/>
    </font>
    <font>
      <sz val="9"/>
      <color theme="1"/>
      <name val="宋体"/>
      <family val="3"/>
      <charset val="134"/>
      <scheme val="minor"/>
    </font>
    <font>
      <sz val="12"/>
      <name val="宋体"/>
      <family val="3"/>
      <charset val="134"/>
    </font>
    <font>
      <sz val="12"/>
      <name val="新細明體"/>
      <family val="1"/>
    </font>
    <font>
      <sz val="12"/>
      <color theme="1"/>
      <name val="方正黑体_GBK"/>
      <family val="4"/>
      <charset val="134"/>
    </font>
    <font>
      <sz val="12"/>
      <color theme="1"/>
      <name val="方正仿宋_GBK"/>
      <family val="4"/>
      <charset val="134"/>
    </font>
    <font>
      <sz val="18"/>
      <color theme="1"/>
      <name val="方正小标宋_GBK"/>
      <family val="4"/>
      <charset val="134"/>
    </font>
    <font>
      <b/>
      <sz val="12"/>
      <color theme="1"/>
      <name val="方正仿宋_GBK"/>
      <family val="4"/>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3">
    <xf numFmtId="0" fontId="0" fillId="0" borderId="0"/>
    <xf numFmtId="0" fontId="1" fillId="0" borderId="0">
      <alignment vertical="center"/>
    </xf>
    <xf numFmtId="0" fontId="3" fillId="0" borderId="0"/>
    <xf numFmtId="177" fontId="4" fillId="0" borderId="0" applyFont="0" applyFill="0" applyBorder="0" applyAlignment="0" applyProtection="0"/>
    <xf numFmtId="0" fontId="5" fillId="0" borderId="2">
      <alignment horizontal="center"/>
    </xf>
    <xf numFmtId="0" fontId="6" fillId="0" borderId="3" applyNumberFormat="0" applyAlignment="0" applyProtection="0">
      <alignment horizontal="left" vertical="center"/>
    </xf>
    <xf numFmtId="0" fontId="6" fillId="0" borderId="4">
      <alignment horizontal="left" vertical="center"/>
    </xf>
    <xf numFmtId="0" fontId="7" fillId="0" borderId="0"/>
    <xf numFmtId="9" fontId="3" fillId="0" borderId="0" applyFont="0" applyFill="0" applyBorder="0" applyAlignment="0" applyProtection="0"/>
    <xf numFmtId="0" fontId="8" fillId="0" borderId="0"/>
    <xf numFmtId="0" fontId="8" fillId="0" borderId="0"/>
    <xf numFmtId="178" fontId="9" fillId="0" borderId="0" applyFont="0" applyFill="0" applyBorder="0" applyAlignment="0" applyProtection="0"/>
    <xf numFmtId="177" fontId="9" fillId="0" borderId="0" applyFont="0" applyFill="0" applyBorder="0" applyAlignment="0" applyProtection="0"/>
  </cellStyleXfs>
  <cellXfs count="18">
    <xf numFmtId="0" fontId="0" fillId="0" borderId="0" xfId="0"/>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center" vertical="center" wrapText="1"/>
    </xf>
    <xf numFmtId="176" fontId="11" fillId="0" borderId="0" xfId="0" applyNumberFormat="1" applyFont="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2" fillId="0" borderId="0" xfId="0" applyFont="1" applyAlignment="1">
      <alignment horizontal="center" vertical="center" wrapText="1"/>
    </xf>
    <xf numFmtId="0" fontId="11" fillId="0" borderId="5" xfId="0" applyFont="1" applyBorder="1" applyAlignment="1">
      <alignment horizontal="center" vertical="center" wrapText="1"/>
    </xf>
  </cellXfs>
  <cellStyles count="13">
    <cellStyle name="??|?Revenuenuesy L" xfId="3"/>
    <cellStyle name="Column_Title" xfId="4"/>
    <cellStyle name="Header1" xfId="5"/>
    <cellStyle name="Header2" xfId="6"/>
    <cellStyle name="Normal" xfId="7"/>
    <cellStyle name="百分比 2" xfId="8"/>
    <cellStyle name="常规" xfId="0" builtinId="0"/>
    <cellStyle name="常规 2" xfId="1"/>
    <cellStyle name="常规 2 2" xfId="2"/>
    <cellStyle name="常规 3" xfId="9"/>
    <cellStyle name="常规 5" xfId="10"/>
    <cellStyle name="千位[0]_laroux" xfId="11"/>
    <cellStyle name="千位_laroux"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ESTIMA~1/LIN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96;&#35199;&#28246;&#29255;&#21306;/File/archive/&#37325;&#24198;&#38271;&#23551;/&#25237;&#26631;/WINDOWS/TEMP/MP-9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9"/>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team 1"/>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view="pageBreakPreview" topLeftCell="A7" zoomScale="60" zoomScaleNormal="100" workbookViewId="0">
      <selection activeCell="Q29" sqref="Q29"/>
    </sheetView>
  </sheetViews>
  <sheetFormatPr defaultRowHeight="16.5"/>
  <cols>
    <col min="1" max="1" width="7.875" style="2" customWidth="1"/>
    <col min="2" max="2" width="24" style="3" customWidth="1"/>
    <col min="3" max="5" width="9.75" style="11" bestFit="1" customWidth="1"/>
    <col min="6" max="6" width="10.125" style="11" customWidth="1"/>
    <col min="7" max="10" width="9.75" style="11" bestFit="1" customWidth="1"/>
    <col min="11" max="11" width="11.25" style="2" customWidth="1"/>
    <col min="12" max="16384" width="9" style="2"/>
  </cols>
  <sheetData>
    <row r="1" spans="1:11">
      <c r="A1" s="15" t="s">
        <v>37</v>
      </c>
    </row>
    <row r="2" spans="1:11" ht="27.75" customHeight="1">
      <c r="A2" s="16" t="s">
        <v>30</v>
      </c>
      <c r="B2" s="16"/>
      <c r="C2" s="16"/>
      <c r="D2" s="16"/>
      <c r="E2" s="16"/>
      <c r="F2" s="16"/>
      <c r="G2" s="16"/>
      <c r="H2" s="16"/>
      <c r="I2" s="16"/>
      <c r="J2" s="16"/>
      <c r="K2" s="16"/>
    </row>
    <row r="3" spans="1:11" ht="19.5" customHeight="1">
      <c r="J3" s="17" t="s">
        <v>29</v>
      </c>
      <c r="K3" s="17"/>
    </row>
    <row r="4" spans="1:11" s="7" customFormat="1" ht="25.5" customHeight="1">
      <c r="A4" s="5" t="s">
        <v>38</v>
      </c>
      <c r="B4" s="6" t="s">
        <v>31</v>
      </c>
      <c r="C4" s="12" t="s">
        <v>39</v>
      </c>
      <c r="D4" s="12" t="s">
        <v>48</v>
      </c>
      <c r="E4" s="12" t="s">
        <v>44</v>
      </c>
      <c r="F4" s="12" t="s">
        <v>43</v>
      </c>
      <c r="G4" s="12" t="s">
        <v>46</v>
      </c>
      <c r="H4" s="12" t="s">
        <v>28</v>
      </c>
      <c r="I4" s="12" t="s">
        <v>45</v>
      </c>
      <c r="J4" s="12" t="s">
        <v>47</v>
      </c>
      <c r="K4" s="5" t="s">
        <v>27</v>
      </c>
    </row>
    <row r="5" spans="1:11" s="10" customFormat="1" ht="22.5" customHeight="1">
      <c r="A5" s="8" t="s">
        <v>40</v>
      </c>
      <c r="B5" s="9" t="s">
        <v>26</v>
      </c>
      <c r="C5" s="13">
        <f>SUM(C6:C7)</f>
        <v>5752.48</v>
      </c>
      <c r="D5" s="13">
        <f>SUM(D6:D7)</f>
        <v>739.32</v>
      </c>
      <c r="E5" s="13">
        <f>SUM(E6:E7)</f>
        <v>538.9</v>
      </c>
      <c r="F5" s="13">
        <f t="shared" ref="F5:J5" si="0">SUM(F6:F7)</f>
        <v>772.28</v>
      </c>
      <c r="G5" s="13">
        <f>SUM(G6:G7)</f>
        <v>546</v>
      </c>
      <c r="H5" s="13">
        <f>SUM(H6:H7)</f>
        <v>867.2</v>
      </c>
      <c r="I5" s="13">
        <f t="shared" si="0"/>
        <v>1019.23</v>
      </c>
      <c r="J5" s="13">
        <f t="shared" si="0"/>
        <v>1269.55</v>
      </c>
      <c r="K5" s="8"/>
    </row>
    <row r="6" spans="1:11" ht="96" customHeight="1">
      <c r="A6" s="1">
        <v>1</v>
      </c>
      <c r="B6" s="4" t="s">
        <v>25</v>
      </c>
      <c r="C6" s="14">
        <v>4744.07</v>
      </c>
      <c r="D6" s="14">
        <v>541.96</v>
      </c>
      <c r="E6" s="14">
        <v>505.53</v>
      </c>
      <c r="F6" s="14">
        <v>690.15</v>
      </c>
      <c r="G6" s="14">
        <v>440.68</v>
      </c>
      <c r="H6" s="14">
        <v>740.13000000000011</v>
      </c>
      <c r="I6" s="14">
        <v>762.59</v>
      </c>
      <c r="J6" s="14">
        <v>1063.03</v>
      </c>
      <c r="K6" s="1"/>
    </row>
    <row r="7" spans="1:11" ht="78.75" customHeight="1">
      <c r="A7" s="1">
        <v>2</v>
      </c>
      <c r="B7" s="4" t="s">
        <v>24</v>
      </c>
      <c r="C7" s="14">
        <v>1008.41</v>
      </c>
      <c r="D7" s="14">
        <v>197.36</v>
      </c>
      <c r="E7" s="14">
        <v>33.369999999999997</v>
      </c>
      <c r="F7" s="14">
        <v>82.13</v>
      </c>
      <c r="G7" s="14">
        <v>105.32</v>
      </c>
      <c r="H7" s="14">
        <v>127.07</v>
      </c>
      <c r="I7" s="14">
        <v>256.64</v>
      </c>
      <c r="J7" s="14">
        <v>206.51999999999998</v>
      </c>
      <c r="K7" s="1"/>
    </row>
    <row r="8" spans="1:11" s="10" customFormat="1" ht="23.25" customHeight="1">
      <c r="A8" s="8" t="s">
        <v>23</v>
      </c>
      <c r="B8" s="9" t="s">
        <v>22</v>
      </c>
      <c r="C8" s="13">
        <f>C9+C22+C25</f>
        <v>1325.1300089999997</v>
      </c>
      <c r="D8" s="13">
        <f>D9+D22+D25</f>
        <v>177.58120399999999</v>
      </c>
      <c r="E8" s="13">
        <f>E9+E22+E25</f>
        <v>169.66083</v>
      </c>
      <c r="F8" s="13">
        <f t="shared" ref="F8:J8" si="1">F9+F22+F25</f>
        <v>170.315316</v>
      </c>
      <c r="G8" s="13">
        <f>G9+G22+G25</f>
        <v>141.64595299999999</v>
      </c>
      <c r="H8" s="13">
        <f>H9+H22+H25</f>
        <v>194.69984000000002</v>
      </c>
      <c r="I8" s="13">
        <f t="shared" si="1"/>
        <v>199.518981</v>
      </c>
      <c r="J8" s="13">
        <f t="shared" si="1"/>
        <v>271.70788500000003</v>
      </c>
      <c r="K8" s="8"/>
    </row>
    <row r="9" spans="1:11" s="10" customFormat="1" ht="23.25" customHeight="1">
      <c r="A9" s="8" t="s">
        <v>21</v>
      </c>
      <c r="B9" s="9" t="s">
        <v>20</v>
      </c>
      <c r="C9" s="13">
        <f>SUM(C10:C18)</f>
        <v>884.54399999999987</v>
      </c>
      <c r="D9" s="13">
        <f>SUM(D10:D18)</f>
        <v>123.13</v>
      </c>
      <c r="E9" s="13">
        <f>SUM(E10:E18)</f>
        <v>94.98</v>
      </c>
      <c r="F9" s="13">
        <f t="shared" ref="F9:J9" si="2">SUM(F10:F18)</f>
        <v>114.46999999999998</v>
      </c>
      <c r="G9" s="13">
        <f>SUM(G10:G18)</f>
        <v>97.269999999999982</v>
      </c>
      <c r="H9" s="13">
        <f>SUM(H10:H18)</f>
        <v>133.75000000000003</v>
      </c>
      <c r="I9" s="13">
        <f t="shared" si="2"/>
        <v>131.19400000000002</v>
      </c>
      <c r="J9" s="13">
        <f t="shared" si="2"/>
        <v>189.75</v>
      </c>
      <c r="K9" s="8"/>
    </row>
    <row r="10" spans="1:11" ht="23.25" customHeight="1">
      <c r="A10" s="1">
        <v>1</v>
      </c>
      <c r="B10" s="4" t="s">
        <v>19</v>
      </c>
      <c r="C10" s="14">
        <v>22.669999999999998</v>
      </c>
      <c r="D10" s="14">
        <v>3.1499999999999995</v>
      </c>
      <c r="E10" s="14">
        <v>3.1499999999999995</v>
      </c>
      <c r="F10" s="14">
        <v>3.1499999999999995</v>
      </c>
      <c r="G10" s="14">
        <v>3.1499999999999995</v>
      </c>
      <c r="H10" s="14">
        <v>3.15</v>
      </c>
      <c r="I10" s="14">
        <v>3.32</v>
      </c>
      <c r="J10" s="14">
        <v>3.5999999999999996</v>
      </c>
      <c r="K10" s="1"/>
    </row>
    <row r="11" spans="1:11" ht="23.25" customHeight="1">
      <c r="A11" s="1">
        <v>2</v>
      </c>
      <c r="B11" s="4" t="s">
        <v>18</v>
      </c>
      <c r="C11" s="14">
        <v>183.40999999999997</v>
      </c>
      <c r="D11" s="14">
        <v>30.83</v>
      </c>
      <c r="E11" s="14">
        <v>18.989999999999998</v>
      </c>
      <c r="F11" s="14">
        <v>18.04</v>
      </c>
      <c r="G11" s="14">
        <v>20.440000000000001</v>
      </c>
      <c r="H11" s="14">
        <v>31.24</v>
      </c>
      <c r="I11" s="14">
        <v>12.5</v>
      </c>
      <c r="J11" s="14">
        <v>51.37</v>
      </c>
      <c r="K11" s="1"/>
    </row>
    <row r="12" spans="1:11" ht="23.25" customHeight="1">
      <c r="A12" s="1">
        <v>3</v>
      </c>
      <c r="B12" s="4" t="s">
        <v>17</v>
      </c>
      <c r="C12" s="14">
        <v>285.97000000000003</v>
      </c>
      <c r="D12" s="14">
        <v>37.28</v>
      </c>
      <c r="E12" s="14">
        <v>28.2</v>
      </c>
      <c r="F12" s="14">
        <v>38.770000000000003</v>
      </c>
      <c r="G12" s="14">
        <v>28.52</v>
      </c>
      <c r="H12" s="14">
        <v>43.07</v>
      </c>
      <c r="I12" s="14">
        <v>49.88</v>
      </c>
      <c r="J12" s="14">
        <v>60.25</v>
      </c>
      <c r="K12" s="1"/>
    </row>
    <row r="13" spans="1:11" ht="23.25" customHeight="1">
      <c r="A13" s="1">
        <v>4</v>
      </c>
      <c r="B13" s="4" t="s">
        <v>16</v>
      </c>
      <c r="C13" s="14">
        <v>10.999999999999998</v>
      </c>
      <c r="D13" s="14">
        <v>1.85</v>
      </c>
      <c r="E13" s="14">
        <v>1.1399999999999999</v>
      </c>
      <c r="F13" s="14">
        <v>1.08</v>
      </c>
      <c r="G13" s="14">
        <v>1.23</v>
      </c>
      <c r="H13" s="14">
        <v>1.87</v>
      </c>
      <c r="I13" s="14">
        <v>0.75</v>
      </c>
      <c r="J13" s="14">
        <v>3.08</v>
      </c>
      <c r="K13" s="1"/>
    </row>
    <row r="14" spans="1:11" ht="23.25" customHeight="1">
      <c r="A14" s="1">
        <v>5</v>
      </c>
      <c r="B14" s="4" t="s">
        <v>15</v>
      </c>
      <c r="C14" s="14">
        <v>10.87</v>
      </c>
      <c r="D14" s="14">
        <v>1.4</v>
      </c>
      <c r="E14" s="14">
        <v>1.02</v>
      </c>
      <c r="F14" s="14">
        <v>1.47</v>
      </c>
      <c r="G14" s="14">
        <v>1.04</v>
      </c>
      <c r="H14" s="14">
        <v>1.65</v>
      </c>
      <c r="I14" s="14">
        <v>1.93</v>
      </c>
      <c r="J14" s="14">
        <v>2.36</v>
      </c>
      <c r="K14" s="1"/>
    </row>
    <row r="15" spans="1:11" ht="23.25" customHeight="1">
      <c r="A15" s="1">
        <v>6</v>
      </c>
      <c r="B15" s="4" t="s">
        <v>14</v>
      </c>
      <c r="C15" s="14">
        <v>32.479999999999997</v>
      </c>
      <c r="D15" s="14">
        <v>4.6399999999999997</v>
      </c>
      <c r="E15" s="14">
        <v>4.6399999999999997</v>
      </c>
      <c r="F15" s="14">
        <v>4.6399999999999997</v>
      </c>
      <c r="G15" s="14">
        <v>4.6399999999999997</v>
      </c>
      <c r="H15" s="14">
        <v>4.6399999999999997</v>
      </c>
      <c r="I15" s="14">
        <v>4.6399999999999997</v>
      </c>
      <c r="J15" s="14">
        <v>4.6399999999999997</v>
      </c>
      <c r="K15" s="1"/>
    </row>
    <row r="16" spans="1:11" ht="23.25" customHeight="1">
      <c r="A16" s="1">
        <v>7</v>
      </c>
      <c r="B16" s="4" t="s">
        <v>13</v>
      </c>
      <c r="C16" s="14">
        <v>38.409999999999997</v>
      </c>
      <c r="D16" s="14">
        <v>5.12</v>
      </c>
      <c r="E16" s="14">
        <v>4.01</v>
      </c>
      <c r="F16" s="14">
        <v>5.3</v>
      </c>
      <c r="G16" s="14">
        <v>4.05</v>
      </c>
      <c r="H16" s="14">
        <v>5.82</v>
      </c>
      <c r="I16" s="14">
        <v>6.62</v>
      </c>
      <c r="J16" s="14">
        <v>7.49</v>
      </c>
      <c r="K16" s="1"/>
    </row>
    <row r="17" spans="1:11" ht="23.25" customHeight="1">
      <c r="A17" s="1">
        <v>8</v>
      </c>
      <c r="B17" s="4" t="s">
        <v>12</v>
      </c>
      <c r="C17" s="14">
        <v>97.31</v>
      </c>
      <c r="D17" s="14">
        <v>13.55</v>
      </c>
      <c r="E17" s="14">
        <v>9.879999999999999</v>
      </c>
      <c r="F17" s="14">
        <v>13.82</v>
      </c>
      <c r="G17" s="14">
        <v>10.1</v>
      </c>
      <c r="H17" s="14">
        <v>12.11</v>
      </c>
      <c r="I17" s="14">
        <v>18.869999999999997</v>
      </c>
      <c r="J17" s="14">
        <v>18.98</v>
      </c>
      <c r="K17" s="1"/>
    </row>
    <row r="18" spans="1:11" ht="23.25" customHeight="1">
      <c r="A18" s="1">
        <v>9</v>
      </c>
      <c r="B18" s="4" t="s">
        <v>32</v>
      </c>
      <c r="C18" s="14">
        <f>SUM(C19:C21)</f>
        <v>202.42400000000001</v>
      </c>
      <c r="D18" s="14">
        <f>SUM(D19:D21)</f>
        <v>25.310000000000002</v>
      </c>
      <c r="E18" s="14">
        <f>SUM(E19:E21)</f>
        <v>23.95</v>
      </c>
      <c r="F18" s="14">
        <f t="shared" ref="F18:J18" si="3">SUM(F19:F21)</f>
        <v>28.2</v>
      </c>
      <c r="G18" s="14">
        <f>SUM(G19:G21)</f>
        <v>24.1</v>
      </c>
      <c r="H18" s="14">
        <f>SUM(H19:H21)</f>
        <v>30.2</v>
      </c>
      <c r="I18" s="14">
        <f t="shared" si="3"/>
        <v>32.683999999999997</v>
      </c>
      <c r="J18" s="14">
        <f t="shared" si="3"/>
        <v>37.980000000000004</v>
      </c>
      <c r="K18" s="1"/>
    </row>
    <row r="19" spans="1:11" ht="23.25" customHeight="1">
      <c r="A19" s="1">
        <v>9.1</v>
      </c>
      <c r="B19" s="4" t="s">
        <v>32</v>
      </c>
      <c r="C19" s="14">
        <v>128.86000000000001</v>
      </c>
      <c r="D19" s="14">
        <v>15.31</v>
      </c>
      <c r="E19" s="14">
        <v>13.95</v>
      </c>
      <c r="F19" s="14">
        <v>18.2</v>
      </c>
      <c r="G19" s="14">
        <v>14.1</v>
      </c>
      <c r="H19" s="14">
        <v>20.2</v>
      </c>
      <c r="I19" s="14">
        <v>19.12</v>
      </c>
      <c r="J19" s="14">
        <v>27.98</v>
      </c>
      <c r="K19" s="1"/>
    </row>
    <row r="20" spans="1:11" ht="23.25" customHeight="1">
      <c r="A20" s="1">
        <v>9.1999999999999993</v>
      </c>
      <c r="B20" s="4" t="s">
        <v>35</v>
      </c>
      <c r="C20" s="14">
        <v>70</v>
      </c>
      <c r="D20" s="14">
        <v>10</v>
      </c>
      <c r="E20" s="14">
        <v>10</v>
      </c>
      <c r="F20" s="14">
        <v>10</v>
      </c>
      <c r="G20" s="14">
        <v>10</v>
      </c>
      <c r="H20" s="14">
        <v>10</v>
      </c>
      <c r="I20" s="14">
        <v>10</v>
      </c>
      <c r="J20" s="14">
        <v>10</v>
      </c>
      <c r="K20" s="1" t="s">
        <v>34</v>
      </c>
    </row>
    <row r="21" spans="1:11" ht="23.25" customHeight="1">
      <c r="A21" s="1">
        <v>9.3000000000000007</v>
      </c>
      <c r="B21" s="4" t="s">
        <v>36</v>
      </c>
      <c r="C21" s="14">
        <v>3.5640000000000001</v>
      </c>
      <c r="D21" s="14"/>
      <c r="E21" s="14"/>
      <c r="F21" s="14"/>
      <c r="G21" s="14"/>
      <c r="H21" s="14"/>
      <c r="I21" s="14">
        <v>3.5640000000000001</v>
      </c>
      <c r="J21" s="14"/>
      <c r="K21" s="1"/>
    </row>
    <row r="22" spans="1:11" s="10" customFormat="1" ht="23.25" customHeight="1">
      <c r="A22" s="8" t="s">
        <v>41</v>
      </c>
      <c r="B22" s="9" t="s">
        <v>11</v>
      </c>
      <c r="C22" s="13">
        <f>SUM(C23:C24)</f>
        <v>158.39919900000001</v>
      </c>
      <c r="D22" s="13">
        <f>SUM(D23:D24)</f>
        <v>20.516844000000003</v>
      </c>
      <c r="E22" s="13">
        <f>SUM(E23:E24)</f>
        <v>15.796130000000002</v>
      </c>
      <c r="F22" s="13">
        <f t="shared" ref="F22:J22" si="4">SUM(F23:F24)</f>
        <v>21.102875999999998</v>
      </c>
      <c r="G22" s="13">
        <f>SUM(G23:G24)</f>
        <v>15.368183</v>
      </c>
      <c r="H22" s="13">
        <f>SUM(H23:H24)</f>
        <v>23.774240000000002</v>
      </c>
      <c r="I22" s="13">
        <f t="shared" si="4"/>
        <v>27.322690999999999</v>
      </c>
      <c r="J22" s="13">
        <f t="shared" si="4"/>
        <v>34.518234999999997</v>
      </c>
      <c r="K22" s="8"/>
    </row>
    <row r="23" spans="1:11" ht="23.25" customHeight="1">
      <c r="A23" s="1">
        <v>1</v>
      </c>
      <c r="B23" s="4" t="s">
        <v>10</v>
      </c>
      <c r="C23" s="14">
        <v>148.62</v>
      </c>
      <c r="D23" s="14">
        <v>19.260000000000002</v>
      </c>
      <c r="E23" s="14">
        <v>14.88</v>
      </c>
      <c r="F23" s="14">
        <v>19.79</v>
      </c>
      <c r="G23" s="14">
        <v>14.44</v>
      </c>
      <c r="H23" s="14">
        <v>22.3</v>
      </c>
      <c r="I23" s="14">
        <v>25.59</v>
      </c>
      <c r="J23" s="14">
        <v>32.36</v>
      </c>
      <c r="K23" s="1"/>
    </row>
    <row r="24" spans="1:11" ht="23.25" customHeight="1">
      <c r="A24" s="1">
        <v>2</v>
      </c>
      <c r="B24" s="4" t="s">
        <v>9</v>
      </c>
      <c r="C24" s="14">
        <v>9.7791989999999984</v>
      </c>
      <c r="D24" s="14">
        <v>1.2568440000000001</v>
      </c>
      <c r="E24" s="14">
        <v>0.91613</v>
      </c>
      <c r="F24" s="14">
        <v>1.3128760000000002</v>
      </c>
      <c r="G24" s="14">
        <v>0.92818300000000009</v>
      </c>
      <c r="H24" s="14">
        <v>1.4742400000000002</v>
      </c>
      <c r="I24" s="14">
        <v>1.7326910000000002</v>
      </c>
      <c r="J24" s="14">
        <v>2.1582349999999999</v>
      </c>
      <c r="K24" s="1"/>
    </row>
    <row r="25" spans="1:11" s="10" customFormat="1" ht="23.25" customHeight="1">
      <c r="A25" s="8" t="s">
        <v>42</v>
      </c>
      <c r="B25" s="9" t="s">
        <v>8</v>
      </c>
      <c r="C25" s="13">
        <f>SUM(C26:C30)</f>
        <v>282.18680999999998</v>
      </c>
      <c r="D25" s="13">
        <f>SUM(D26:D30)</f>
        <v>33.934359999999998</v>
      </c>
      <c r="E25" s="13">
        <f>SUM(E26:E30)</f>
        <v>58.884700000000002</v>
      </c>
      <c r="F25" s="13">
        <f t="shared" ref="F25:J25" si="5">SUM(F26:F30)</f>
        <v>34.742440000000002</v>
      </c>
      <c r="G25" s="13">
        <f>SUM(G26:G30)</f>
        <v>29.007770000000001</v>
      </c>
      <c r="H25" s="13">
        <f>SUM(H26:H30)</f>
        <v>37.175600000000003</v>
      </c>
      <c r="I25" s="13">
        <f t="shared" si="5"/>
        <v>41.002290000000002</v>
      </c>
      <c r="J25" s="13">
        <f t="shared" si="5"/>
        <v>47.43965</v>
      </c>
      <c r="K25" s="8"/>
    </row>
    <row r="26" spans="1:11" ht="23.25" customHeight="1">
      <c r="A26" s="1">
        <v>1</v>
      </c>
      <c r="B26" s="4" t="s">
        <v>7</v>
      </c>
      <c r="C26" s="14">
        <v>17.257410000000004</v>
      </c>
      <c r="D26" s="14">
        <v>2.2179600000000002</v>
      </c>
      <c r="E26" s="14">
        <v>1.6167</v>
      </c>
      <c r="F26" s="14">
        <v>2.31684</v>
      </c>
      <c r="G26" s="14">
        <v>1.6379700000000001</v>
      </c>
      <c r="H26" s="14">
        <v>2.6016000000000004</v>
      </c>
      <c r="I26" s="14">
        <v>3.05769</v>
      </c>
      <c r="J26" s="14">
        <v>3.8086500000000001</v>
      </c>
      <c r="K26" s="1"/>
    </row>
    <row r="27" spans="1:11" ht="68.25" customHeight="1">
      <c r="A27" s="1">
        <v>2</v>
      </c>
      <c r="B27" s="4" t="s">
        <v>6</v>
      </c>
      <c r="C27" s="14">
        <v>145.04939999999999</v>
      </c>
      <c r="D27" s="14">
        <v>14.7864</v>
      </c>
      <c r="E27" s="14">
        <v>40.777999999999999</v>
      </c>
      <c r="F27" s="14">
        <v>15.445600000000001</v>
      </c>
      <c r="G27" s="14">
        <v>10.9198</v>
      </c>
      <c r="H27" s="14">
        <v>17.344000000000001</v>
      </c>
      <c r="I27" s="14">
        <v>20.384600000000002</v>
      </c>
      <c r="J27" s="14">
        <v>25.390999999999998</v>
      </c>
      <c r="K27" s="1" t="s">
        <v>34</v>
      </c>
    </row>
    <row r="28" spans="1:11" ht="24" customHeight="1">
      <c r="A28" s="1">
        <v>3</v>
      </c>
      <c r="B28" s="4" t="s">
        <v>5</v>
      </c>
      <c r="C28" s="14">
        <v>70</v>
      </c>
      <c r="D28" s="14">
        <v>10</v>
      </c>
      <c r="E28" s="14">
        <v>10</v>
      </c>
      <c r="F28" s="14">
        <v>10</v>
      </c>
      <c r="G28" s="14">
        <v>10</v>
      </c>
      <c r="H28" s="14">
        <v>10</v>
      </c>
      <c r="I28" s="14">
        <v>10</v>
      </c>
      <c r="J28" s="14">
        <v>10</v>
      </c>
      <c r="K28" s="1"/>
    </row>
    <row r="29" spans="1:11" ht="24" customHeight="1">
      <c r="A29" s="1">
        <v>4</v>
      </c>
      <c r="B29" s="4" t="s">
        <v>4</v>
      </c>
      <c r="C29" s="14">
        <v>14.879999999999999</v>
      </c>
      <c r="D29" s="14">
        <v>1.93</v>
      </c>
      <c r="E29" s="14">
        <v>1.49</v>
      </c>
      <c r="F29" s="14">
        <v>1.98</v>
      </c>
      <c r="G29" s="14">
        <v>1.45</v>
      </c>
      <c r="H29" s="14">
        <v>2.23</v>
      </c>
      <c r="I29" s="14">
        <v>2.56</v>
      </c>
      <c r="J29" s="14">
        <v>3.24</v>
      </c>
      <c r="K29" s="1"/>
    </row>
    <row r="30" spans="1:11" ht="59.25" customHeight="1">
      <c r="A30" s="1">
        <v>5</v>
      </c>
      <c r="B30" s="4" t="s">
        <v>3</v>
      </c>
      <c r="C30" s="14">
        <v>35</v>
      </c>
      <c r="D30" s="14">
        <v>5</v>
      </c>
      <c r="E30" s="14">
        <v>5</v>
      </c>
      <c r="F30" s="14">
        <v>5</v>
      </c>
      <c r="G30" s="14">
        <v>5</v>
      </c>
      <c r="H30" s="14">
        <v>5</v>
      </c>
      <c r="I30" s="14">
        <v>5</v>
      </c>
      <c r="J30" s="14">
        <v>5</v>
      </c>
      <c r="K30" s="1" t="s">
        <v>34</v>
      </c>
    </row>
    <row r="31" spans="1:11" s="10" customFormat="1" ht="54" customHeight="1">
      <c r="A31" s="8" t="s">
        <v>2</v>
      </c>
      <c r="B31" s="9" t="s">
        <v>1</v>
      </c>
      <c r="C31" s="13">
        <v>353.88</v>
      </c>
      <c r="D31" s="13">
        <v>45.85</v>
      </c>
      <c r="E31" s="13">
        <v>35.43</v>
      </c>
      <c r="F31" s="13">
        <v>47.13</v>
      </c>
      <c r="G31" s="13">
        <v>34.380000000000003</v>
      </c>
      <c r="H31" s="13">
        <v>53.09</v>
      </c>
      <c r="I31" s="13">
        <v>60.94</v>
      </c>
      <c r="J31" s="13">
        <v>77.06</v>
      </c>
      <c r="K31" s="1" t="s">
        <v>33</v>
      </c>
    </row>
    <row r="32" spans="1:11" s="10" customFormat="1" ht="24" customHeight="1">
      <c r="A32" s="8" t="s">
        <v>0</v>
      </c>
      <c r="B32" s="9" t="s">
        <v>49</v>
      </c>
      <c r="C32" s="13">
        <f>C5+C8+C31</f>
        <v>7431.4900089999992</v>
      </c>
      <c r="D32" s="13">
        <f>D5+D8+D31</f>
        <v>962.75120400000003</v>
      </c>
      <c r="E32" s="13">
        <f>E5+E8+E31</f>
        <v>743.99082999999996</v>
      </c>
      <c r="F32" s="13">
        <f t="shared" ref="F32:J32" si="6">F5+F8+F31</f>
        <v>989.72531599999991</v>
      </c>
      <c r="G32" s="13">
        <f>G5+G8+G31</f>
        <v>722.02595299999996</v>
      </c>
      <c r="H32" s="13">
        <f>H5+H8+H31</f>
        <v>1114.98984</v>
      </c>
      <c r="I32" s="13">
        <f t="shared" si="6"/>
        <v>1279.688981</v>
      </c>
      <c r="J32" s="13">
        <f t="shared" si="6"/>
        <v>1618.3178849999999</v>
      </c>
      <c r="K32" s="8"/>
    </row>
  </sheetData>
  <mergeCells count="2">
    <mergeCell ref="A2:K2"/>
    <mergeCell ref="J3:K3"/>
  </mergeCells>
  <phoneticPr fontId="2" type="noConversion"/>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2019-09-12T01:27:40Z</dcterms:modified>
</cp:coreProperties>
</file>