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60"/>
  </bookViews>
  <sheets>
    <sheet name="Sheet1" sheetId="1" r:id="rId1"/>
    <sheet name="Sheet2" sheetId="2" r:id="rId2"/>
    <sheet name="Sheet3" sheetId="3" r:id="rId3"/>
  </sheets>
  <externalReferences>
    <externalReference r:id="rId4"/>
    <externalReference r:id="rId5"/>
  </externalReferences>
  <definedNames>
    <definedName name="\P">#REF!</definedName>
    <definedName name="_Order1" hidden="1">255</definedName>
    <definedName name="bg_charge">[1]Sheet9!$I$58</definedName>
    <definedName name="bo_num">[1]Sheet9!$C$17</definedName>
    <definedName name="doc_cost">[1]Sheet9!#REF!</definedName>
    <definedName name="fret_cost">[1]Sheet9!#REF!</definedName>
    <definedName name="hhh">'[2]Mp-team 1'!#REF!</definedName>
    <definedName name="install_cost">[1]Sheet9!#REF!</definedName>
    <definedName name="Insurance">[1]Sheet9!#REF!</definedName>
    <definedName name="manpower_site">[1]Sheet9!#REF!</definedName>
    <definedName name="office_exp">[1]Sheet9!#REF!</definedName>
    <definedName name="sys_num">[1]Sheet9!$C$15</definedName>
    <definedName name="total_de">[1]Sheet9!$F$34</definedName>
    <definedName name="total_pack">[1]Sheet9!#REF!</definedName>
  </definedNames>
  <calcPr calcId="144525"/>
</workbook>
</file>

<file path=xl/sharedStrings.xml><?xml version="1.0" encoding="utf-8"?>
<sst xmlns="http://schemas.openxmlformats.org/spreadsheetml/2006/main" count="47">
  <si>
    <t>附件</t>
  </si>
  <si>
    <t>主城区建成区边角地建设社区体育文化公园第三批项目总投资概算审定表</t>
  </si>
  <si>
    <t>序号</t>
  </si>
  <si>
    <t>工程或费用名称</t>
  </si>
  <si>
    <t>合计</t>
  </si>
  <si>
    <t>渝中区</t>
  </si>
  <si>
    <t>南岸区</t>
  </si>
  <si>
    <t>巴南区</t>
  </si>
  <si>
    <t>北碚区</t>
  </si>
  <si>
    <t>两江新区</t>
  </si>
  <si>
    <t>备注</t>
  </si>
  <si>
    <t>一</t>
  </si>
  <si>
    <t>建安工程费用</t>
  </si>
  <si>
    <t>公园用地红线内工程（体育、文化、配套、绿化、与环境设施，及场平、综合管网、智能化系统等配套工程）</t>
  </si>
  <si>
    <t>公园用地红线外工程（进场边坡处理、给水、污水管、雨水管、通讯、供电等）</t>
  </si>
  <si>
    <t>二</t>
  </si>
  <si>
    <t>工程建设其他费用</t>
  </si>
  <si>
    <t>（一）</t>
  </si>
  <si>
    <t>技术咨询费</t>
  </si>
  <si>
    <t>项目论证费</t>
  </si>
  <si>
    <t>工程勘察费</t>
  </si>
  <si>
    <t>工程设计费</t>
  </si>
  <si>
    <t>勘察成果审查费</t>
  </si>
  <si>
    <t>施工图审查费</t>
  </si>
  <si>
    <t>环境影响评价费</t>
  </si>
  <si>
    <t>招标代理费</t>
  </si>
  <si>
    <t>工程造价咨询服务费</t>
  </si>
  <si>
    <t>工程建设监理费</t>
  </si>
  <si>
    <t>高压电施工监理费</t>
  </si>
  <si>
    <t>暂列</t>
  </si>
  <si>
    <t>充电桩监理费</t>
  </si>
  <si>
    <t>（二）</t>
  </si>
  <si>
    <t>工程建设管理费</t>
  </si>
  <si>
    <t xml:space="preserve">建设单位管理费     </t>
  </si>
  <si>
    <t>招投标交易服务费</t>
  </si>
  <si>
    <t>（三）</t>
  </si>
  <si>
    <t>工程其他费</t>
  </si>
  <si>
    <t>工程保险费</t>
  </si>
  <si>
    <t>场地准备及临时设施费（含水表安装、混凝土构件拆除、外运等）</t>
  </si>
  <si>
    <t>建设工程质量检测费</t>
  </si>
  <si>
    <t>竣工财务决算费</t>
  </si>
  <si>
    <t>其他相关费用（如无线WIFI认证服务费、地质灾害评估费等）</t>
  </si>
  <si>
    <t>三</t>
  </si>
  <si>
    <t>基本预备费</t>
  </si>
  <si>
    <t>未经批准不得动用</t>
  </si>
  <si>
    <t>四</t>
  </si>
  <si>
    <t>总投资</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</si>
</sst>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 numFmtId="177" formatCode="_-* #,##0.00_-;\-* #,##0.00_-;_-* &quot;-&quot;??_-;_-@_-"/>
    <numFmt numFmtId="178" formatCode="_-* #,##0_-;\-* #,##0_-;_-* &quot;-&quot;_-;_-@_-"/>
  </numFmts>
  <fonts count="32">
    <font>
      <sz val="11"/>
      <color theme="1"/>
      <name val="宋体"/>
      <charset val="134"/>
      <scheme val="minor"/>
    </font>
    <font>
      <sz val="12"/>
      <color theme="1"/>
      <name val="方正黑体_GBK"/>
      <charset val="134"/>
    </font>
    <font>
      <b/>
      <sz val="12"/>
      <color theme="1"/>
      <name val="方正仿宋_GBK"/>
      <charset val="134"/>
    </font>
    <font>
      <b/>
      <sz val="12"/>
      <color theme="1"/>
      <name val="方正仿宋_GBK"/>
      <charset val="134"/>
    </font>
    <font>
      <sz val="12"/>
      <color theme="1"/>
      <name val="方正仿宋_GBK"/>
      <charset val="134"/>
    </font>
    <font>
      <sz val="18"/>
      <color theme="1"/>
      <name val="方正小标宋_GBK"/>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新細明體"/>
      <charset val="134"/>
    </font>
    <font>
      <b/>
      <sz val="12"/>
      <name val="Arial"/>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2"/>
      <name val="Times New Roman"/>
      <charset val="134"/>
    </font>
    <font>
      <sz val="11"/>
      <color rgb="FF9C6500"/>
      <name val="宋体"/>
      <charset val="0"/>
      <scheme val="minor"/>
    </font>
    <font>
      <sz val="11"/>
      <color rgb="FF3F3F76"/>
      <name val="宋体"/>
      <charset val="0"/>
      <scheme val="minor"/>
    </font>
    <font>
      <sz val="12"/>
      <name val="宋体"/>
      <charset val="134"/>
    </font>
    <font>
      <b/>
      <sz val="8"/>
      <name val="Arial"/>
      <charset val="134"/>
    </font>
    <font>
      <b/>
      <sz val="11"/>
      <color rgb="FFFA7D00"/>
      <name val="宋体"/>
      <charset val="0"/>
      <scheme val="minor"/>
    </font>
    <font>
      <sz val="11"/>
      <color rgb="FFFA7D00"/>
      <name val="宋体"/>
      <charset val="0"/>
      <scheme val="minor"/>
    </font>
    <font>
      <sz val="9"/>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medium">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61">
    <xf numFmtId="0" fontId="0" fillId="0" borderId="0"/>
    <xf numFmtId="42" fontId="0" fillId="0" borderId="0" applyFont="0" applyFill="0" applyBorder="0" applyAlignment="0" applyProtection="0">
      <alignment vertical="center"/>
    </xf>
    <xf numFmtId="0" fontId="6" fillId="18" borderId="0" applyNumberFormat="0" applyBorder="0" applyAlignment="0" applyProtection="0">
      <alignment vertical="center"/>
    </xf>
    <xf numFmtId="0" fontId="19"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9" fontId="17" fillId="0" borderId="0" applyFont="0" applyFill="0" applyBorder="0" applyAlignment="0" applyProtection="0"/>
    <xf numFmtId="0" fontId="0" fillId="32" borderId="13" applyNumberFormat="0" applyFont="0" applyAlignment="0" applyProtection="0">
      <alignment vertical="center"/>
    </xf>
    <xf numFmtId="0" fontId="16" fillId="13"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177" fontId="31" fillId="0" borderId="0" applyFont="0" applyFill="0" applyBorder="0" applyAlignment="0" applyProtection="0"/>
    <xf numFmtId="0" fontId="7" fillId="0" borderId="0" applyNumberFormat="0" applyFill="0" applyBorder="0" applyAlignment="0" applyProtection="0">
      <alignment vertical="center"/>
    </xf>
    <xf numFmtId="0" fontId="30" fillId="0" borderId="5" applyNumberFormat="0" applyFill="0" applyAlignment="0" applyProtection="0">
      <alignment vertical="center"/>
    </xf>
    <xf numFmtId="0" fontId="14" fillId="0" borderId="5" applyNumberFormat="0" applyFill="0" applyAlignment="0" applyProtection="0">
      <alignment vertical="center"/>
    </xf>
    <xf numFmtId="0" fontId="16" fillId="20" borderId="0" applyNumberFormat="0" applyBorder="0" applyAlignment="0" applyProtection="0">
      <alignment vertical="center"/>
    </xf>
    <xf numFmtId="0" fontId="8" fillId="0" borderId="11" applyNumberFormat="0" applyFill="0" applyAlignment="0" applyProtection="0">
      <alignment vertical="center"/>
    </xf>
    <xf numFmtId="0" fontId="16" fillId="12" borderId="0" applyNumberFormat="0" applyBorder="0" applyAlignment="0" applyProtection="0">
      <alignment vertical="center"/>
    </xf>
    <xf numFmtId="0" fontId="29" fillId="17" borderId="12" applyNumberFormat="0" applyAlignment="0" applyProtection="0">
      <alignment vertical="center"/>
    </xf>
    <xf numFmtId="0" fontId="22" fillId="17" borderId="6" applyNumberFormat="0" applyAlignment="0" applyProtection="0">
      <alignment vertical="center"/>
    </xf>
    <xf numFmtId="0" fontId="13" fillId="8" borderId="4" applyNumberFormat="0" applyAlignment="0" applyProtection="0">
      <alignment vertical="center"/>
    </xf>
    <xf numFmtId="0" fontId="6" fillId="28" borderId="0" applyNumberFormat="0" applyBorder="0" applyAlignment="0" applyProtection="0">
      <alignment vertical="center"/>
    </xf>
    <xf numFmtId="0" fontId="16" fillId="24" borderId="0" applyNumberFormat="0" applyBorder="0" applyAlignment="0" applyProtection="0">
      <alignment vertical="center"/>
    </xf>
    <xf numFmtId="0" fontId="23" fillId="0" borderId="9" applyNumberFormat="0" applyFill="0" applyAlignment="0" applyProtection="0">
      <alignment vertical="center"/>
    </xf>
    <xf numFmtId="0" fontId="25" fillId="0" borderId="10" applyNumberFormat="0" applyFill="0" applyAlignment="0" applyProtection="0">
      <alignment vertical="center"/>
    </xf>
    <xf numFmtId="0" fontId="28" fillId="27" borderId="0" applyNumberFormat="0" applyBorder="0" applyAlignment="0" applyProtection="0">
      <alignment vertical="center"/>
    </xf>
    <xf numFmtId="0" fontId="18" fillId="11" borderId="0" applyNumberFormat="0" applyBorder="0" applyAlignment="0" applyProtection="0">
      <alignment vertical="center"/>
    </xf>
    <xf numFmtId="0" fontId="6" fillId="16" borderId="0" applyNumberFormat="0" applyBorder="0" applyAlignment="0" applyProtection="0">
      <alignment vertical="center"/>
    </xf>
    <xf numFmtId="0" fontId="16" fillId="31"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26" borderId="0" applyNumberFormat="0" applyBorder="0" applyAlignment="0" applyProtection="0">
      <alignment vertical="center"/>
    </xf>
    <xf numFmtId="0" fontId="6" fillId="4" borderId="0" applyNumberFormat="0" applyBorder="0" applyAlignment="0" applyProtection="0">
      <alignment vertical="center"/>
    </xf>
    <xf numFmtId="0" fontId="16" fillId="30" borderId="0" applyNumberFormat="0" applyBorder="0" applyAlignment="0" applyProtection="0">
      <alignment vertical="center"/>
    </xf>
    <xf numFmtId="0" fontId="16" fillId="23" borderId="0" applyNumberFormat="0" applyBorder="0" applyAlignment="0" applyProtection="0">
      <alignment vertical="center"/>
    </xf>
    <xf numFmtId="0" fontId="6" fillId="25" borderId="0" applyNumberFormat="0" applyBorder="0" applyAlignment="0" applyProtection="0">
      <alignment vertical="center"/>
    </xf>
    <xf numFmtId="0" fontId="6" fillId="3" borderId="0" applyNumberFormat="0" applyBorder="0" applyAlignment="0" applyProtection="0">
      <alignment vertical="center"/>
    </xf>
    <xf numFmtId="0" fontId="16" fillId="29" borderId="0" applyNumberFormat="0" applyBorder="0" applyAlignment="0" applyProtection="0">
      <alignment vertical="center"/>
    </xf>
    <xf numFmtId="0" fontId="17" fillId="0" borderId="0"/>
    <xf numFmtId="0" fontId="6" fillId="6" borderId="0" applyNumberFormat="0" applyBorder="0" applyAlignment="0" applyProtection="0">
      <alignment vertical="center"/>
    </xf>
    <xf numFmtId="0" fontId="16" fillId="19" borderId="0" applyNumberFormat="0" applyBorder="0" applyAlignment="0" applyProtection="0">
      <alignment vertical="center"/>
    </xf>
    <xf numFmtId="0" fontId="16" fillId="22" borderId="0" applyNumberFormat="0" applyBorder="0" applyAlignment="0" applyProtection="0">
      <alignment vertical="center"/>
    </xf>
    <xf numFmtId="0" fontId="6" fillId="2" borderId="0" applyNumberFormat="0" applyBorder="0" applyAlignment="0" applyProtection="0">
      <alignment vertical="center"/>
    </xf>
    <xf numFmtId="0" fontId="16" fillId="10" borderId="0" applyNumberFormat="0" applyBorder="0" applyAlignment="0" applyProtection="0">
      <alignment vertical="center"/>
    </xf>
    <xf numFmtId="0" fontId="21" fillId="0" borderId="7">
      <alignment horizontal="center"/>
    </xf>
    <xf numFmtId="0" fontId="12" fillId="0" borderId="3" applyNumberFormat="0" applyAlignment="0" applyProtection="0">
      <alignment horizontal="left" vertical="center"/>
    </xf>
    <xf numFmtId="0" fontId="12" fillId="0" borderId="8">
      <alignment horizontal="left" vertical="center"/>
    </xf>
    <xf numFmtId="0" fontId="24" fillId="0" borderId="0"/>
    <xf numFmtId="0" fontId="0" fillId="0" borderId="0">
      <alignment vertical="center"/>
    </xf>
    <xf numFmtId="0" fontId="20" fillId="0" borderId="0"/>
    <xf numFmtId="0" fontId="20" fillId="0" borderId="0"/>
    <xf numFmtId="177" fontId="11" fillId="0" borderId="0" applyFont="0" applyFill="0" applyBorder="0" applyAlignment="0" applyProtection="0"/>
    <xf numFmtId="178" fontId="11" fillId="0" borderId="0" applyFont="0" applyFill="0" applyBorder="0" applyAlignment="0" applyProtection="0"/>
  </cellStyleXfs>
  <cellXfs count="2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176" fontId="4" fillId="0" borderId="0" xfId="0" applyNumberFormat="1"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4" fillId="0" borderId="2" xfId="0" applyFont="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Revenuenuesy L"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Column_Title" xfId="52"/>
    <cellStyle name="Header1" xfId="53"/>
    <cellStyle name="Header2" xfId="54"/>
    <cellStyle name="Normal" xfId="55"/>
    <cellStyle name="常规 2" xfId="56"/>
    <cellStyle name="常规 3" xfId="57"/>
    <cellStyle name="常规 5" xfId="58"/>
    <cellStyle name="千位_laroux" xfId="59"/>
    <cellStyle name="千位[0]_laroux" xfId="6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ESTIMA~1\LIN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96;&#35199;&#28246;&#29255;&#21306;\File\archive\&#37325;&#24198;&#38271;&#23551;\&#25237;&#26631;\WINDOWS\TEMP\MP-97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9"/>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p-team 1"/>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2"/>
  <sheetViews>
    <sheetView tabSelected="1" view="pageBreakPreview" zoomScaleNormal="100" zoomScaleSheetLayoutView="100" workbookViewId="0">
      <selection activeCell="A2" sqref="A2:I2"/>
    </sheetView>
  </sheetViews>
  <sheetFormatPr defaultColWidth="9" defaultRowHeight="16.2"/>
  <cols>
    <col min="1" max="1" width="7.87962962962963" style="4" customWidth="1"/>
    <col min="2" max="2" width="24" style="5" customWidth="1"/>
    <col min="3" max="8" width="14.5" style="6" customWidth="1"/>
    <col min="9" max="9" width="11.25" style="4" customWidth="1"/>
    <col min="10" max="16384" width="9" style="4"/>
  </cols>
  <sheetData>
    <row r="1" spans="1:1">
      <c r="A1" s="7" t="s">
        <v>0</v>
      </c>
    </row>
    <row r="2" ht="27.75" customHeight="1" spans="1:9">
      <c r="A2" s="8" t="s">
        <v>1</v>
      </c>
      <c r="B2" s="8"/>
      <c r="C2" s="8"/>
      <c r="D2" s="8"/>
      <c r="E2" s="8"/>
      <c r="F2" s="8"/>
      <c r="G2" s="8"/>
      <c r="H2" s="8"/>
      <c r="I2" s="8"/>
    </row>
    <row r="3" ht="19.5" customHeight="1" spans="9:9">
      <c r="I3" s="21"/>
    </row>
    <row r="4" s="1" customFormat="1" ht="25.5" customHeight="1" spans="1:9">
      <c r="A4" s="9" t="s">
        <v>2</v>
      </c>
      <c r="B4" s="10" t="s">
        <v>3</v>
      </c>
      <c r="C4" s="11" t="s">
        <v>4</v>
      </c>
      <c r="D4" s="11" t="s">
        <v>5</v>
      </c>
      <c r="E4" s="11" t="s">
        <v>6</v>
      </c>
      <c r="F4" s="11" t="s">
        <v>7</v>
      </c>
      <c r="G4" s="11" t="s">
        <v>8</v>
      </c>
      <c r="H4" s="11" t="s">
        <v>9</v>
      </c>
      <c r="I4" s="9" t="s">
        <v>10</v>
      </c>
    </row>
    <row r="5" s="2" customFormat="1" ht="53.1" customHeight="1" spans="1:9">
      <c r="A5" s="12" t="s">
        <v>11</v>
      </c>
      <c r="B5" s="13" t="s">
        <v>12</v>
      </c>
      <c r="C5" s="14">
        <f>SUM(C6:C7)</f>
        <v>4504.88116</v>
      </c>
      <c r="D5" s="14">
        <f t="shared" ref="D5:H5" si="0">SUM(D6:D7)</f>
        <v>479.498638</v>
      </c>
      <c r="E5" s="14">
        <f t="shared" si="0"/>
        <v>319.187186</v>
      </c>
      <c r="F5" s="14">
        <f t="shared" si="0"/>
        <v>260.158106</v>
      </c>
      <c r="G5" s="14">
        <f t="shared" si="0"/>
        <v>1390.612215</v>
      </c>
      <c r="H5" s="14">
        <f t="shared" si="0"/>
        <v>2055.425015</v>
      </c>
      <c r="I5" s="12"/>
    </row>
    <row r="6" ht="96" customHeight="1" spans="1:9">
      <c r="A6" s="15">
        <v>1</v>
      </c>
      <c r="B6" s="16" t="s">
        <v>13</v>
      </c>
      <c r="C6" s="17">
        <f>SUM(D6:H6)</f>
        <v>3572.748448</v>
      </c>
      <c r="D6" s="17">
        <v>379.191675</v>
      </c>
      <c r="E6" s="17">
        <v>273.535168</v>
      </c>
      <c r="F6" s="17">
        <v>253.21431</v>
      </c>
      <c r="G6" s="17">
        <v>1207.608079</v>
      </c>
      <c r="H6" s="17">
        <v>1459.199216</v>
      </c>
      <c r="I6" s="15"/>
    </row>
    <row r="7" ht="78.75" customHeight="1" spans="1:9">
      <c r="A7" s="15">
        <v>2</v>
      </c>
      <c r="B7" s="16" t="s">
        <v>14</v>
      </c>
      <c r="C7" s="17">
        <f t="shared" ref="C7:C32" si="1">SUM(D7:H7)</f>
        <v>932.132712</v>
      </c>
      <c r="D7" s="17">
        <v>100.306963</v>
      </c>
      <c r="E7" s="17">
        <v>45.652018</v>
      </c>
      <c r="F7" s="17">
        <v>6.943796</v>
      </c>
      <c r="G7" s="17">
        <v>183.004136</v>
      </c>
      <c r="H7" s="17">
        <v>596.225799</v>
      </c>
      <c r="I7" s="15"/>
    </row>
    <row r="8" s="3" customFormat="1" ht="53.1" customHeight="1" spans="1:9">
      <c r="A8" s="18" t="s">
        <v>15</v>
      </c>
      <c r="B8" s="19" t="s">
        <v>16</v>
      </c>
      <c r="C8" s="20">
        <f t="shared" si="1"/>
        <v>906.052900998422</v>
      </c>
      <c r="D8" s="20">
        <f t="shared" ref="D8:H8" si="2">D9+D22+D25</f>
        <v>119.3498932558</v>
      </c>
      <c r="E8" s="20">
        <f t="shared" si="2"/>
        <v>87.6529872894415</v>
      </c>
      <c r="F8" s="20">
        <f t="shared" si="2"/>
        <v>79.98370536376</v>
      </c>
      <c r="G8" s="20">
        <f t="shared" si="2"/>
        <v>269.346859141504</v>
      </c>
      <c r="H8" s="20">
        <f t="shared" si="2"/>
        <v>349.719455947917</v>
      </c>
      <c r="I8" s="18"/>
    </row>
    <row r="9" s="3" customFormat="1" ht="23.25" customHeight="1" spans="1:9">
      <c r="A9" s="18" t="s">
        <v>17</v>
      </c>
      <c r="B9" s="19" t="s">
        <v>18</v>
      </c>
      <c r="C9" s="20">
        <f t="shared" si="1"/>
        <v>617.365952714292</v>
      </c>
      <c r="D9" s="20">
        <f t="shared" ref="D9:H9" si="3">SUM(D10:D18)</f>
        <v>80.0747306004967</v>
      </c>
      <c r="E9" s="20">
        <f t="shared" si="3"/>
        <v>56.40780578201</v>
      </c>
      <c r="F9" s="20">
        <f t="shared" si="3"/>
        <v>51.60594203421</v>
      </c>
      <c r="G9" s="20">
        <f t="shared" si="3"/>
        <v>188.487722512787</v>
      </c>
      <c r="H9" s="20">
        <f t="shared" si="3"/>
        <v>240.789751784787</v>
      </c>
      <c r="I9" s="18"/>
    </row>
    <row r="10" ht="23.25" customHeight="1" spans="1:9">
      <c r="A10" s="15">
        <v>1</v>
      </c>
      <c r="B10" s="16" t="s">
        <v>19</v>
      </c>
      <c r="C10" s="17">
        <f t="shared" si="1"/>
        <v>33.936130305</v>
      </c>
      <c r="D10" s="17">
        <v>4.025</v>
      </c>
      <c r="E10" s="17">
        <v>4.025</v>
      </c>
      <c r="F10" s="17">
        <v>4.025</v>
      </c>
      <c r="G10" s="17">
        <v>9.7671427525</v>
      </c>
      <c r="H10" s="17">
        <v>12.0939875525</v>
      </c>
      <c r="I10" s="15"/>
    </row>
    <row r="11" ht="23.25" customHeight="1" spans="1:9">
      <c r="A11" s="15">
        <v>2</v>
      </c>
      <c r="B11" s="16" t="s">
        <v>20</v>
      </c>
      <c r="C11" s="17">
        <f t="shared" si="1"/>
        <v>85.4070465</v>
      </c>
      <c r="D11" s="17">
        <v>10.847265</v>
      </c>
      <c r="E11" s="17">
        <v>4.165755</v>
      </c>
      <c r="F11" s="17">
        <v>5.3283495</v>
      </c>
      <c r="G11" s="17">
        <v>34.412919</v>
      </c>
      <c r="H11" s="17">
        <v>30.652758</v>
      </c>
      <c r="I11" s="15"/>
    </row>
    <row r="12" ht="23.25" customHeight="1" spans="1:9">
      <c r="A12" s="15">
        <v>3</v>
      </c>
      <c r="B12" s="16" t="s">
        <v>21</v>
      </c>
      <c r="C12" s="17">
        <f t="shared" si="1"/>
        <v>214.793229285892</v>
      </c>
      <c r="D12" s="17">
        <v>25.4097758237767</v>
      </c>
      <c r="E12" s="17">
        <v>17.36561434817</v>
      </c>
      <c r="F12" s="17">
        <v>14.40363349557</v>
      </c>
      <c r="G12" s="17">
        <v>65.1410446891875</v>
      </c>
      <c r="H12" s="17">
        <v>92.4731609291875</v>
      </c>
      <c r="I12" s="15"/>
    </row>
    <row r="13" ht="23.25" customHeight="1" spans="1:9">
      <c r="A13" s="15">
        <v>4</v>
      </c>
      <c r="B13" s="16" t="s">
        <v>22</v>
      </c>
      <c r="C13" s="17">
        <f t="shared" si="1"/>
        <v>6.83256372</v>
      </c>
      <c r="D13" s="17">
        <v>0.8677812</v>
      </c>
      <c r="E13" s="17">
        <v>0.3332604</v>
      </c>
      <c r="F13" s="17">
        <v>0.42626796</v>
      </c>
      <c r="G13" s="17">
        <v>2.75303352</v>
      </c>
      <c r="H13" s="17">
        <v>2.45222064</v>
      </c>
      <c r="I13" s="15"/>
    </row>
    <row r="14" ht="23.25" customHeight="1" spans="1:9">
      <c r="A14" s="15">
        <v>5</v>
      </c>
      <c r="B14" s="16" t="s">
        <v>23</v>
      </c>
      <c r="C14" s="17">
        <f t="shared" si="1"/>
        <v>7.870066758</v>
      </c>
      <c r="D14" s="17">
        <v>0.9110474122</v>
      </c>
      <c r="E14" s="17">
        <v>0.6064556534</v>
      </c>
      <c r="F14" s="17">
        <v>0.4943004014</v>
      </c>
      <c r="G14" s="17">
        <v>2.3640407655</v>
      </c>
      <c r="H14" s="17">
        <v>3.4942225255</v>
      </c>
      <c r="I14" s="15"/>
    </row>
    <row r="15" ht="23.25" customHeight="1" spans="1:9">
      <c r="A15" s="15">
        <v>6</v>
      </c>
      <c r="B15" s="16" t="s">
        <v>24</v>
      </c>
      <c r="C15" s="17">
        <f t="shared" si="1"/>
        <v>18.9316595944</v>
      </c>
      <c r="D15" s="17">
        <v>3.64302953692</v>
      </c>
      <c r="E15" s="17">
        <v>3.58852364324</v>
      </c>
      <c r="F15" s="17">
        <v>3.56845375604</v>
      </c>
      <c r="G15" s="17">
        <v>3.9528081531</v>
      </c>
      <c r="H15" s="17">
        <v>4.1788445051</v>
      </c>
      <c r="I15" s="15"/>
    </row>
    <row r="16" ht="23.25" customHeight="1" spans="1:9">
      <c r="A16" s="15">
        <v>7</v>
      </c>
      <c r="B16" s="16" t="s">
        <v>25</v>
      </c>
      <c r="C16" s="17">
        <f t="shared" si="1"/>
        <v>26.473037815</v>
      </c>
      <c r="D16" s="17">
        <v>3.656490466</v>
      </c>
      <c r="E16" s="17">
        <v>2.534310302</v>
      </c>
      <c r="F16" s="17">
        <v>2.121106742</v>
      </c>
      <c r="G16" s="17">
        <v>7.9171427525</v>
      </c>
      <c r="H16" s="17">
        <v>10.2439875525</v>
      </c>
      <c r="I16" s="15"/>
    </row>
    <row r="17" ht="23.25" customHeight="1" spans="1:9">
      <c r="A17" s="15">
        <v>8</v>
      </c>
      <c r="B17" s="16" t="s">
        <v>26</v>
      </c>
      <c r="C17" s="17">
        <f t="shared" si="1"/>
        <v>67.497854568</v>
      </c>
      <c r="D17" s="17">
        <v>8.0555771184</v>
      </c>
      <c r="E17" s="17">
        <v>5.3623447248</v>
      </c>
      <c r="F17" s="17">
        <v>4.3706561808</v>
      </c>
      <c r="G17" s="17">
        <v>20.599836352</v>
      </c>
      <c r="H17" s="17">
        <v>29.109440192</v>
      </c>
      <c r="I17" s="15"/>
    </row>
    <row r="18" ht="23.25" customHeight="1" spans="1:9">
      <c r="A18" s="15">
        <v>9</v>
      </c>
      <c r="B18" s="16" t="s">
        <v>27</v>
      </c>
      <c r="C18" s="17">
        <f t="shared" si="1"/>
        <v>155.624364168</v>
      </c>
      <c r="D18" s="17">
        <f t="shared" ref="D18:H18" si="4">SUM(D19:D21)</f>
        <v>22.6587640432</v>
      </c>
      <c r="E18" s="17">
        <f t="shared" si="4"/>
        <v>18.4265417104</v>
      </c>
      <c r="F18" s="17">
        <f t="shared" si="4"/>
        <v>16.8681739984</v>
      </c>
      <c r="G18" s="17">
        <f t="shared" si="4"/>
        <v>41.579754528</v>
      </c>
      <c r="H18" s="17">
        <f t="shared" si="4"/>
        <v>56.091129888</v>
      </c>
      <c r="I18" s="15"/>
    </row>
    <row r="19" ht="23.25" customHeight="1" spans="1:9">
      <c r="A19" s="15">
        <v>9.1</v>
      </c>
      <c r="B19" s="16" t="s">
        <v>27</v>
      </c>
      <c r="C19" s="17">
        <f t="shared" si="1"/>
        <v>101.446828168</v>
      </c>
      <c r="D19" s="17">
        <v>12.6587640432</v>
      </c>
      <c r="E19" s="17">
        <v>8.4265417104</v>
      </c>
      <c r="F19" s="17">
        <v>6.8681739984</v>
      </c>
      <c r="G19" s="17">
        <v>31.579754528</v>
      </c>
      <c r="H19" s="17">
        <v>41.913593888</v>
      </c>
      <c r="I19" s="15"/>
    </row>
    <row r="20" ht="23.25" customHeight="1" spans="1:9">
      <c r="A20" s="15">
        <v>9.2</v>
      </c>
      <c r="B20" s="16" t="s">
        <v>28</v>
      </c>
      <c r="C20" s="17">
        <f t="shared" si="1"/>
        <v>50</v>
      </c>
      <c r="D20" s="17">
        <v>10</v>
      </c>
      <c r="E20" s="17">
        <v>10</v>
      </c>
      <c r="F20" s="17">
        <v>10</v>
      </c>
      <c r="G20" s="17">
        <v>10</v>
      </c>
      <c r="H20" s="17">
        <v>10</v>
      </c>
      <c r="I20" s="15" t="s">
        <v>29</v>
      </c>
    </row>
    <row r="21" ht="23.25" customHeight="1" spans="1:9">
      <c r="A21" s="15">
        <v>9.3</v>
      </c>
      <c r="B21" s="16" t="s">
        <v>30</v>
      </c>
      <c r="C21" s="17">
        <f t="shared" si="1"/>
        <v>4.177536</v>
      </c>
      <c r="D21" s="17"/>
      <c r="E21" s="17"/>
      <c r="F21" s="17"/>
      <c r="G21" s="17"/>
      <c r="H21" s="17">
        <v>4.177536</v>
      </c>
      <c r="I21" s="15"/>
    </row>
    <row r="22" s="3" customFormat="1" ht="23.25" customHeight="1" spans="1:9">
      <c r="A22" s="18" t="s">
        <v>31</v>
      </c>
      <c r="B22" s="19" t="s">
        <v>32</v>
      </c>
      <c r="C22" s="20">
        <f t="shared" si="1"/>
        <v>100.718368732798</v>
      </c>
      <c r="D22" s="20">
        <f t="shared" ref="D22:H22" si="5">SUM(D23:D24)</f>
        <v>12.0114673720099</v>
      </c>
      <c r="E22" s="20">
        <f t="shared" si="5"/>
        <v>8.0518998356402</v>
      </c>
      <c r="F22" s="20">
        <f t="shared" si="5"/>
        <v>6.6752809606842</v>
      </c>
      <c r="G22" s="20">
        <f t="shared" si="5"/>
        <v>31.0464990626918</v>
      </c>
      <c r="H22" s="20">
        <f t="shared" si="5"/>
        <v>42.9332215017718</v>
      </c>
      <c r="I22" s="18"/>
    </row>
    <row r="23" ht="23.25" customHeight="1" spans="1:9">
      <c r="A23" s="15">
        <v>1</v>
      </c>
      <c r="B23" s="16" t="s">
        <v>33</v>
      </c>
      <c r="C23" s="17">
        <f t="shared" si="1"/>
        <v>93.0683687327979</v>
      </c>
      <c r="D23" s="17">
        <v>11.1914673720099</v>
      </c>
      <c r="E23" s="17">
        <v>7.5118998356402</v>
      </c>
      <c r="F23" s="17">
        <v>6.2352809606842</v>
      </c>
      <c r="G23" s="17">
        <v>28.6864990626918</v>
      </c>
      <c r="H23" s="17">
        <v>39.4432215017718</v>
      </c>
      <c r="I23" s="15"/>
    </row>
    <row r="24" ht="23.25" customHeight="1" spans="1:9">
      <c r="A24" s="15">
        <v>2</v>
      </c>
      <c r="B24" s="16" t="s">
        <v>34</v>
      </c>
      <c r="C24" s="17">
        <f t="shared" si="1"/>
        <v>7.65</v>
      </c>
      <c r="D24" s="17">
        <v>0.82</v>
      </c>
      <c r="E24" s="17">
        <v>0.54</v>
      </c>
      <c r="F24" s="17">
        <v>0.44</v>
      </c>
      <c r="G24" s="17">
        <v>2.36</v>
      </c>
      <c r="H24" s="17">
        <v>3.49</v>
      </c>
      <c r="I24" s="15"/>
    </row>
    <row r="25" s="3" customFormat="1" ht="23.25" customHeight="1" spans="1:9">
      <c r="A25" s="18" t="s">
        <v>35</v>
      </c>
      <c r="B25" s="19" t="s">
        <v>36</v>
      </c>
      <c r="C25" s="20">
        <f t="shared" si="1"/>
        <v>187.968579551333</v>
      </c>
      <c r="D25" s="20">
        <f t="shared" ref="D25:H25" si="6">SUM(D26:D30)</f>
        <v>27.263695283293</v>
      </c>
      <c r="E25" s="20">
        <f t="shared" si="6"/>
        <v>23.1932816717913</v>
      </c>
      <c r="F25" s="20">
        <f t="shared" si="6"/>
        <v>21.7024823688658</v>
      </c>
      <c r="G25" s="20">
        <f t="shared" si="6"/>
        <v>49.8126375660246</v>
      </c>
      <c r="H25" s="20">
        <f t="shared" si="6"/>
        <v>65.9964826613579</v>
      </c>
      <c r="I25" s="18"/>
    </row>
    <row r="26" ht="23.25" customHeight="1" spans="1:9">
      <c r="A26" s="15">
        <v>1</v>
      </c>
      <c r="B26" s="16" t="s">
        <v>37</v>
      </c>
      <c r="C26" s="17">
        <f t="shared" si="1"/>
        <v>13.51464348</v>
      </c>
      <c r="D26" s="17">
        <v>1.438495914</v>
      </c>
      <c r="E26" s="17">
        <v>0.957561558</v>
      </c>
      <c r="F26" s="17">
        <v>0.780474318</v>
      </c>
      <c r="G26" s="17">
        <v>4.171836645</v>
      </c>
      <c r="H26" s="17">
        <v>6.166275045</v>
      </c>
      <c r="I26" s="15"/>
    </row>
    <row r="27" ht="68.25" customHeight="1" spans="1:9">
      <c r="A27" s="15">
        <v>2</v>
      </c>
      <c r="B27" s="16" t="s">
        <v>38</v>
      </c>
      <c r="C27" s="17">
        <f t="shared" si="1"/>
        <v>90.0976232</v>
      </c>
      <c r="D27" s="17">
        <v>9.58997276</v>
      </c>
      <c r="E27" s="17">
        <v>6.38374372</v>
      </c>
      <c r="F27" s="17">
        <v>5.20316212</v>
      </c>
      <c r="G27" s="17">
        <v>27.8122443</v>
      </c>
      <c r="H27" s="17">
        <v>41.1085003</v>
      </c>
      <c r="I27" s="15" t="s">
        <v>29</v>
      </c>
    </row>
    <row r="28" ht="24" customHeight="1" spans="1:9">
      <c r="A28" s="15">
        <v>3</v>
      </c>
      <c r="B28" s="16" t="s">
        <v>39</v>
      </c>
      <c r="C28" s="17">
        <f t="shared" si="1"/>
        <v>50</v>
      </c>
      <c r="D28" s="17">
        <v>10</v>
      </c>
      <c r="E28" s="17">
        <v>10</v>
      </c>
      <c r="F28" s="17">
        <v>10</v>
      </c>
      <c r="G28" s="17">
        <v>10</v>
      </c>
      <c r="H28" s="17">
        <v>10</v>
      </c>
      <c r="I28" s="15"/>
    </row>
    <row r="29" ht="24" customHeight="1" spans="1:9">
      <c r="A29" s="15">
        <v>4</v>
      </c>
      <c r="B29" s="16" t="s">
        <v>40</v>
      </c>
      <c r="C29" s="17">
        <f t="shared" si="1"/>
        <v>9.35631287133255</v>
      </c>
      <c r="D29" s="17">
        <v>1.23522660929301</v>
      </c>
      <c r="E29" s="17">
        <v>0.8519763937913</v>
      </c>
      <c r="F29" s="17">
        <v>0.718845930865788</v>
      </c>
      <c r="G29" s="17">
        <v>2.82855662102458</v>
      </c>
      <c r="H29" s="17">
        <v>3.72170731635787</v>
      </c>
      <c r="I29" s="15"/>
    </row>
    <row r="30" ht="59.25" customHeight="1" spans="1:9">
      <c r="A30" s="15">
        <v>5</v>
      </c>
      <c r="B30" s="16" t="s">
        <v>41</v>
      </c>
      <c r="C30" s="17">
        <f t="shared" si="1"/>
        <v>25</v>
      </c>
      <c r="D30" s="17">
        <v>5</v>
      </c>
      <c r="E30" s="17">
        <v>5</v>
      </c>
      <c r="F30" s="17">
        <v>5</v>
      </c>
      <c r="G30" s="17">
        <v>5</v>
      </c>
      <c r="H30" s="17">
        <v>5</v>
      </c>
      <c r="I30" s="15" t="s">
        <v>29</v>
      </c>
    </row>
    <row r="31" s="3" customFormat="1" ht="53.1" customHeight="1" spans="1:9">
      <c r="A31" s="18" t="s">
        <v>42</v>
      </c>
      <c r="B31" s="19" t="s">
        <v>43</v>
      </c>
      <c r="C31" s="20">
        <f t="shared" si="1"/>
        <v>270.546703049921</v>
      </c>
      <c r="D31" s="20">
        <v>29.94242656279</v>
      </c>
      <c r="E31" s="20">
        <v>20.3420086644721</v>
      </c>
      <c r="F31" s="20">
        <v>17.007090568188</v>
      </c>
      <c r="G31" s="20">
        <v>82.9979537070752</v>
      </c>
      <c r="H31" s="20">
        <v>120.257223547396</v>
      </c>
      <c r="I31" s="18" t="s">
        <v>44</v>
      </c>
    </row>
    <row r="32" s="3" customFormat="1" ht="53.1" customHeight="1" spans="1:9">
      <c r="A32" s="18" t="s">
        <v>45</v>
      </c>
      <c r="B32" s="19" t="s">
        <v>46</v>
      </c>
      <c r="C32" s="20">
        <f t="shared" si="1"/>
        <v>5681.48076404834</v>
      </c>
      <c r="D32" s="20">
        <f t="shared" ref="D32:H32" si="7">D5+D8+D31</f>
        <v>628.79095781859</v>
      </c>
      <c r="E32" s="20">
        <f t="shared" si="7"/>
        <v>427.182181953914</v>
      </c>
      <c r="F32" s="20">
        <f t="shared" si="7"/>
        <v>357.148901931948</v>
      </c>
      <c r="G32" s="20">
        <f t="shared" si="7"/>
        <v>1742.95702784858</v>
      </c>
      <c r="H32" s="20">
        <f t="shared" si="7"/>
        <v>2525.40169449531</v>
      </c>
      <c r="I32" s="18"/>
    </row>
  </sheetData>
  <mergeCells count="1">
    <mergeCell ref="A2:I2"/>
  </mergeCells>
  <pageMargins left="0.699305555555556" right="0.699305555555556" top="0.75" bottom="0.75" header="0.3" footer="0.3"/>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何兴琳</cp:lastModifiedBy>
  <dcterms:created xsi:type="dcterms:W3CDTF">2006-09-16T00:00:00Z</dcterms:created>
  <cp:lastPrinted>2020-01-02T06:31:00Z</cp:lastPrinted>
  <dcterms:modified xsi:type="dcterms:W3CDTF">2020-01-08T08:30:55Z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