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5" yWindow="3930" windowWidth="17490" windowHeight="51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45621"/>
</workbook>
</file>

<file path=xl/calcChain.xml><?xml version="1.0" encoding="utf-8"?>
<calcChain xmlns="http://schemas.openxmlformats.org/spreadsheetml/2006/main">
  <c r="G55" i="1" l="1"/>
  <c r="G43" i="1"/>
  <c r="G40" i="1" s="1"/>
  <c r="G29" i="1"/>
  <c r="G10" i="1"/>
  <c r="G7" i="1"/>
  <c r="G6" i="1" s="1"/>
  <c r="F55" i="1"/>
  <c r="D43" i="1"/>
  <c r="D40" i="1" s="1"/>
  <c r="E29" i="1"/>
  <c r="D10" i="1"/>
  <c r="D7" i="1"/>
  <c r="C19" i="1"/>
  <c r="C6" i="1"/>
  <c r="G5" i="1" l="1"/>
  <c r="D6" i="1"/>
  <c r="D5" i="1" s="1"/>
  <c r="G60" i="1"/>
</calcChain>
</file>

<file path=xl/sharedStrings.xml><?xml version="1.0" encoding="utf-8"?>
<sst xmlns="http://schemas.openxmlformats.org/spreadsheetml/2006/main" count="121" uniqueCount="89">
  <si>
    <t>附件</t>
    <phoneticPr fontId="3" type="noConversion"/>
  </si>
  <si>
    <t>序号</t>
  </si>
  <si>
    <t>项目名称</t>
  </si>
  <si>
    <t>建设规模（m2）</t>
  </si>
  <si>
    <t>概算投资（万元）</t>
  </si>
  <si>
    <t>备注</t>
  </si>
  <si>
    <t>建安工程费</t>
    <phoneticPr fontId="3" type="noConversion"/>
  </si>
  <si>
    <t>设备购置及安装</t>
  </si>
  <si>
    <t>其他费用</t>
  </si>
  <si>
    <t>合计</t>
  </si>
  <si>
    <t>一</t>
  </si>
  <si>
    <t>（一）</t>
  </si>
  <si>
    <t>土石方工程</t>
  </si>
  <si>
    <t>（二）</t>
  </si>
  <si>
    <t>安装工程</t>
  </si>
  <si>
    <t>（三）</t>
  </si>
  <si>
    <t>二</t>
  </si>
  <si>
    <t>施工图审查费</t>
  </si>
  <si>
    <t>工程造价咨询服务费</t>
  </si>
  <si>
    <t>（四）</t>
  </si>
  <si>
    <t>工程建设管理费</t>
  </si>
  <si>
    <t>三</t>
  </si>
  <si>
    <t>四</t>
  </si>
  <si>
    <t>项目总投资</t>
  </si>
  <si>
    <t>重庆市游泳跳水训练馆建设项目概算投资表</t>
    <phoneticPr fontId="3" type="noConversion"/>
  </si>
  <si>
    <t>建安工程费用</t>
  </si>
  <si>
    <t>建筑工程费用</t>
  </si>
  <si>
    <t>1</t>
  </si>
  <si>
    <t>游泳区</t>
  </si>
  <si>
    <t>1.1</t>
  </si>
  <si>
    <t>游泳池</t>
  </si>
  <si>
    <t>游泳区建筑</t>
  </si>
  <si>
    <t>跳水区</t>
  </si>
  <si>
    <t>跳水池</t>
  </si>
  <si>
    <t>2.2</t>
  </si>
  <si>
    <t>跳水区建筑</t>
  </si>
  <si>
    <t>3</t>
  </si>
  <si>
    <t>陆上训练房</t>
  </si>
  <si>
    <t>4</t>
  </si>
  <si>
    <t>更衣室</t>
  </si>
  <si>
    <t>5</t>
  </si>
  <si>
    <t>工作用房</t>
  </si>
  <si>
    <t>6</t>
  </si>
  <si>
    <t>大厅及通道面积</t>
  </si>
  <si>
    <t>7</t>
  </si>
  <si>
    <t>地下设备房</t>
  </si>
  <si>
    <t>8</t>
  </si>
  <si>
    <t>钢桁架及屋面防护结构</t>
  </si>
  <si>
    <t>装饰工程费用</t>
  </si>
  <si>
    <t>2</t>
  </si>
  <si>
    <t>9</t>
  </si>
  <si>
    <t>外墙及门窗</t>
  </si>
  <si>
    <t>室内给排水工程费用</t>
  </si>
  <si>
    <t>室内电气工程费用</t>
  </si>
  <si>
    <t>消防工程费用</t>
  </si>
  <si>
    <t>弱电及智能化工程</t>
  </si>
  <si>
    <t>暖通空调工程</t>
  </si>
  <si>
    <t>水处理专业设备</t>
  </si>
  <si>
    <t>造浪设备</t>
  </si>
  <si>
    <t>看台</t>
  </si>
  <si>
    <t>LED展示屏</t>
  </si>
  <si>
    <t>10</t>
  </si>
  <si>
    <t>供配电工程</t>
  </si>
  <si>
    <t>总图工程</t>
  </si>
  <si>
    <t>广场工程</t>
  </si>
  <si>
    <t>绿化工程</t>
  </si>
  <si>
    <t>室外综合管网工程</t>
  </si>
  <si>
    <t>工程建设其他费用</t>
  </si>
  <si>
    <t>技术咨询费用</t>
  </si>
  <si>
    <t>项目前期工作咨询费</t>
  </si>
  <si>
    <t>1.2</t>
  </si>
  <si>
    <t>设计费</t>
  </si>
  <si>
    <t>1.3</t>
  </si>
  <si>
    <t>勘察费</t>
  </si>
  <si>
    <t>1.4</t>
  </si>
  <si>
    <t>1.5</t>
  </si>
  <si>
    <t>1.6</t>
  </si>
  <si>
    <t>工程监理费</t>
  </si>
  <si>
    <t>1.7</t>
  </si>
  <si>
    <t>招标代理费</t>
  </si>
  <si>
    <t>1.8</t>
  </si>
  <si>
    <t>环境影响评价费</t>
  </si>
  <si>
    <t>2.1</t>
  </si>
  <si>
    <t>项目建设管理代理费</t>
  </si>
  <si>
    <t>工程招标投标交易服务费</t>
  </si>
  <si>
    <t>预备费</t>
  </si>
  <si>
    <t>3</t>
    <phoneticPr fontId="2" type="noConversion"/>
  </si>
  <si>
    <t>未经批准，不得动用</t>
    <phoneticPr fontId="2" type="noConversion"/>
  </si>
  <si>
    <t>钢桁架及屋面防护结构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</si>
</sst>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0_ "/>
  </numFmts>
  <fonts count="18">
    <font>
      <sz val="11"/>
      <color theme="1"/>
      <name val="宋体"/>
      <family val="2"/>
      <charset val="134"/>
      <scheme val="minor"/>
    </font>
    <font>
      <sz val="14"/>
      <color theme="1"/>
      <name val="方正黑体_GBK"/>
      <family val="4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20"/>
      <color indexed="8"/>
      <name val="方正小标宋_GBK"/>
      <family val="4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0"/>
      <color theme="1"/>
      <name val="Times New Roman"/>
      <family val="1"/>
    </font>
    <font>
      <sz val="10"/>
      <color theme="1"/>
      <name val="宋体"/>
      <family val="3"/>
      <charset val="134"/>
      <scheme val="minor"/>
    </font>
    <font>
      <sz val="10"/>
      <name val="方正黑体_GBK"/>
      <family val="4"/>
      <charset val="134"/>
    </font>
    <font>
      <sz val="11"/>
      <color theme="1"/>
      <name val="方正黑体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vertical="center"/>
    </xf>
    <xf numFmtId="49" fontId="11" fillId="2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177" fontId="13" fillId="0" borderId="2" xfId="0" applyNumberFormat="1" applyFont="1" applyFill="1" applyBorder="1" applyAlignment="1">
      <alignment horizontal="left" vertical="center" wrapText="1"/>
    </xf>
    <xf numFmtId="176" fontId="11" fillId="2" borderId="2" xfId="0" applyNumberFormat="1" applyFont="1" applyFill="1" applyBorder="1" applyAlignment="1">
      <alignment horizontal="center" vertical="center" wrapText="1"/>
    </xf>
    <xf numFmtId="176" fontId="14" fillId="2" borderId="2" xfId="0" applyNumberFormat="1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</cellXfs>
  <cellStyles count="3">
    <cellStyle name="常规" xfId="0" builtinId="0"/>
    <cellStyle name="常规 16" xfId="2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457200</xdr:rowOff>
    </xdr:from>
    <xdr:to>
      <xdr:col>1</xdr:col>
      <xdr:colOff>9525</xdr:colOff>
      <xdr:row>4</xdr:row>
      <xdr:rowOff>457200</xdr:rowOff>
    </xdr:to>
    <xdr:sp macro="" textlink="">
      <xdr:nvSpPr>
        <xdr:cNvPr id="2" name="Line 1"/>
        <xdr:cNvSpPr>
          <a:spLocks noChangeShapeType="1"/>
        </xdr:cNvSpPr>
      </xdr:nvSpPr>
      <xdr:spPr>
        <a:xfrm flipH="1">
          <a:off x="609600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9525</xdr:colOff>
      <xdr:row>4</xdr:row>
      <xdr:rowOff>457200</xdr:rowOff>
    </xdr:from>
    <xdr:to>
      <xdr:col>1</xdr:col>
      <xdr:colOff>9525</xdr:colOff>
      <xdr:row>4</xdr:row>
      <xdr:rowOff>457200</xdr:rowOff>
    </xdr:to>
    <xdr:sp macro="" textlink="">
      <xdr:nvSpPr>
        <xdr:cNvPr id="3" name="Line 2"/>
        <xdr:cNvSpPr>
          <a:spLocks noChangeShapeType="1"/>
        </xdr:cNvSpPr>
      </xdr:nvSpPr>
      <xdr:spPr>
        <a:xfrm flipH="1">
          <a:off x="609600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9525</xdr:colOff>
      <xdr:row>4</xdr:row>
      <xdr:rowOff>457200</xdr:rowOff>
    </xdr:from>
    <xdr:to>
      <xdr:col>1</xdr:col>
      <xdr:colOff>9525</xdr:colOff>
      <xdr:row>4</xdr:row>
      <xdr:rowOff>457200</xdr:rowOff>
    </xdr:to>
    <xdr:sp macro="" textlink="">
      <xdr:nvSpPr>
        <xdr:cNvPr id="4" name="Line 7"/>
        <xdr:cNvSpPr>
          <a:spLocks noChangeShapeType="1"/>
        </xdr:cNvSpPr>
      </xdr:nvSpPr>
      <xdr:spPr>
        <a:xfrm flipH="1">
          <a:off x="609600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9525</xdr:colOff>
      <xdr:row>4</xdr:row>
      <xdr:rowOff>457200</xdr:rowOff>
    </xdr:from>
    <xdr:to>
      <xdr:col>1</xdr:col>
      <xdr:colOff>9525</xdr:colOff>
      <xdr:row>4</xdr:row>
      <xdr:rowOff>457200</xdr:rowOff>
    </xdr:to>
    <xdr:sp macro="" textlink="">
      <xdr:nvSpPr>
        <xdr:cNvPr id="5" name="Line 8"/>
        <xdr:cNvSpPr>
          <a:spLocks noChangeShapeType="1"/>
        </xdr:cNvSpPr>
      </xdr:nvSpPr>
      <xdr:spPr>
        <a:xfrm flipH="1">
          <a:off x="609600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topLeftCell="A19" workbookViewId="0">
      <selection activeCell="I31" sqref="I31"/>
    </sheetView>
  </sheetViews>
  <sheetFormatPr defaultRowHeight="13.5" outlineLevelRow="1"/>
  <cols>
    <col min="1" max="1" width="8" style="2" customWidth="1"/>
    <col min="2" max="2" width="22" style="2" customWidth="1"/>
    <col min="3" max="4" width="10.5" style="2" customWidth="1"/>
    <col min="5" max="5" width="10.125" style="2" customWidth="1"/>
    <col min="6" max="6" width="7.875" style="2" customWidth="1"/>
    <col min="7" max="7" width="6.375" style="2" customWidth="1"/>
    <col min="8" max="8" width="18.25" style="2" customWidth="1"/>
    <col min="9" max="16384" width="9" style="2"/>
  </cols>
  <sheetData>
    <row r="1" spans="1:8" ht="18.75">
      <c r="A1" s="1" t="s">
        <v>0</v>
      </c>
    </row>
    <row r="2" spans="1:8" ht="35.25" customHeight="1">
      <c r="A2" s="26" t="s">
        <v>24</v>
      </c>
      <c r="B2" s="26"/>
      <c r="C2" s="26"/>
      <c r="D2" s="26"/>
      <c r="E2" s="26"/>
      <c r="F2" s="26"/>
      <c r="G2" s="26"/>
      <c r="H2" s="26"/>
    </row>
    <row r="3" spans="1:8" s="28" customFormat="1" ht="22.5" customHeight="1">
      <c r="A3" s="27" t="s">
        <v>1</v>
      </c>
      <c r="B3" s="27" t="s">
        <v>2</v>
      </c>
      <c r="C3" s="27" t="s">
        <v>3</v>
      </c>
      <c r="D3" s="27" t="s">
        <v>4</v>
      </c>
      <c r="E3" s="27"/>
      <c r="F3" s="27"/>
      <c r="G3" s="27"/>
      <c r="H3" s="27" t="s">
        <v>5</v>
      </c>
    </row>
    <row r="4" spans="1:8" s="28" customFormat="1" ht="29.25" customHeight="1">
      <c r="A4" s="27"/>
      <c r="B4" s="27"/>
      <c r="C4" s="27"/>
      <c r="D4" s="29" t="s">
        <v>6</v>
      </c>
      <c r="E4" s="29" t="s">
        <v>7</v>
      </c>
      <c r="F4" s="29" t="s">
        <v>8</v>
      </c>
      <c r="G4" s="29" t="s">
        <v>9</v>
      </c>
      <c r="H4" s="27"/>
    </row>
    <row r="5" spans="1:8" s="5" customFormat="1" ht="24" customHeight="1">
      <c r="A5" s="10" t="s">
        <v>10</v>
      </c>
      <c r="B5" s="11" t="s">
        <v>25</v>
      </c>
      <c r="C5" s="3"/>
      <c r="D5" s="23">
        <f>D6+D19+E29+D40</f>
        <v>6202</v>
      </c>
      <c r="E5" s="4"/>
      <c r="F5" s="4"/>
      <c r="G5" s="23">
        <f>G6+G19+G29+G40</f>
        <v>6202</v>
      </c>
      <c r="H5" s="3"/>
    </row>
    <row r="6" spans="1:8" s="5" customFormat="1" ht="18.75" customHeight="1">
      <c r="A6" s="10" t="s">
        <v>11</v>
      </c>
      <c r="B6" s="12" t="s">
        <v>26</v>
      </c>
      <c r="C6" s="20">
        <f>C7+C10+C13+C14+C15+C16+C17</f>
        <v>7071</v>
      </c>
      <c r="D6" s="20">
        <f>D7+D10+D13+D14+D15+D16+D17+D18</f>
        <v>2400</v>
      </c>
      <c r="E6" s="4"/>
      <c r="F6" s="4"/>
      <c r="G6" s="20">
        <f>G7+G10+G13+G14+G15+G16+G17+G18</f>
        <v>2400</v>
      </c>
      <c r="H6" s="3"/>
    </row>
    <row r="7" spans="1:8" ht="18.75" customHeight="1">
      <c r="A7" s="10" t="s">
        <v>27</v>
      </c>
      <c r="B7" s="12" t="s">
        <v>28</v>
      </c>
      <c r="C7" s="20">
        <v>2291</v>
      </c>
      <c r="D7" s="20">
        <f>D8+D9</f>
        <v>524</v>
      </c>
      <c r="E7" s="6"/>
      <c r="F7" s="6"/>
      <c r="G7" s="20">
        <f>G8+G9</f>
        <v>524</v>
      </c>
      <c r="H7" s="7"/>
    </row>
    <row r="8" spans="1:8" ht="18.75" customHeight="1">
      <c r="A8" s="10" t="s">
        <v>29</v>
      </c>
      <c r="B8" s="12" t="s">
        <v>30</v>
      </c>
      <c r="C8" s="20">
        <v>1250</v>
      </c>
      <c r="D8" s="20">
        <v>229</v>
      </c>
      <c r="E8" s="6"/>
      <c r="F8" s="6"/>
      <c r="G8" s="20">
        <v>229</v>
      </c>
      <c r="H8" s="7"/>
    </row>
    <row r="9" spans="1:8" ht="18.75" customHeight="1">
      <c r="A9" s="10">
        <v>1.2</v>
      </c>
      <c r="B9" s="12" t="s">
        <v>31</v>
      </c>
      <c r="C9" s="20">
        <v>1041</v>
      </c>
      <c r="D9" s="20">
        <v>295</v>
      </c>
      <c r="E9" s="6"/>
      <c r="F9" s="6"/>
      <c r="G9" s="20">
        <v>295</v>
      </c>
      <c r="H9" s="7"/>
    </row>
    <row r="10" spans="1:8" ht="18.75" customHeight="1">
      <c r="A10" s="10">
        <v>2</v>
      </c>
      <c r="B10" s="12" t="s">
        <v>32</v>
      </c>
      <c r="C10" s="20">
        <v>1408</v>
      </c>
      <c r="D10" s="20">
        <f t="shared" ref="D10" si="0">D11+D12</f>
        <v>321</v>
      </c>
      <c r="E10" s="6"/>
      <c r="F10" s="6"/>
      <c r="G10" s="20">
        <f t="shared" ref="G10" si="1">G11+G12</f>
        <v>321</v>
      </c>
      <c r="H10" s="7"/>
    </row>
    <row r="11" spans="1:8" ht="18.75" customHeight="1">
      <c r="A11" s="10">
        <v>2.1</v>
      </c>
      <c r="B11" s="12" t="s">
        <v>33</v>
      </c>
      <c r="C11" s="20">
        <v>525</v>
      </c>
      <c r="D11" s="20">
        <v>120</v>
      </c>
      <c r="E11" s="6"/>
      <c r="F11" s="6"/>
      <c r="G11" s="20">
        <v>120</v>
      </c>
      <c r="H11" s="7"/>
    </row>
    <row r="12" spans="1:8" ht="18.75" customHeight="1">
      <c r="A12" s="10" t="s">
        <v>34</v>
      </c>
      <c r="B12" s="12" t="s">
        <v>35</v>
      </c>
      <c r="C12" s="20">
        <v>883</v>
      </c>
      <c r="D12" s="20">
        <v>201</v>
      </c>
      <c r="E12" s="6"/>
      <c r="F12" s="6"/>
      <c r="G12" s="20">
        <v>201</v>
      </c>
      <c r="H12" s="7"/>
    </row>
    <row r="13" spans="1:8" ht="18.75" customHeight="1" outlineLevel="1">
      <c r="A13" s="10" t="s">
        <v>36</v>
      </c>
      <c r="B13" s="12" t="s">
        <v>37</v>
      </c>
      <c r="C13" s="20">
        <v>949</v>
      </c>
      <c r="D13" s="20">
        <v>216</v>
      </c>
      <c r="E13" s="6"/>
      <c r="F13" s="6"/>
      <c r="G13" s="20">
        <v>216</v>
      </c>
      <c r="H13" s="7"/>
    </row>
    <row r="14" spans="1:8" ht="18.75" customHeight="1" outlineLevel="1">
      <c r="A14" s="10" t="s">
        <v>38</v>
      </c>
      <c r="B14" s="12" t="s">
        <v>39</v>
      </c>
      <c r="C14" s="20">
        <v>434</v>
      </c>
      <c r="D14" s="20">
        <v>98</v>
      </c>
      <c r="E14" s="6"/>
      <c r="F14" s="6"/>
      <c r="G14" s="20">
        <v>98</v>
      </c>
      <c r="H14" s="7"/>
    </row>
    <row r="15" spans="1:8" s="8" customFormat="1" ht="18.75" customHeight="1">
      <c r="A15" s="10" t="s">
        <v>40</v>
      </c>
      <c r="B15" s="12" t="s">
        <v>41</v>
      </c>
      <c r="C15" s="20">
        <v>125</v>
      </c>
      <c r="D15" s="20">
        <v>28</v>
      </c>
      <c r="E15" s="6"/>
      <c r="F15" s="6"/>
      <c r="G15" s="20">
        <v>28</v>
      </c>
      <c r="H15" s="7"/>
    </row>
    <row r="16" spans="1:8" s="8" customFormat="1" ht="18.75" customHeight="1">
      <c r="A16" s="10" t="s">
        <v>42</v>
      </c>
      <c r="B16" s="12" t="s">
        <v>43</v>
      </c>
      <c r="C16" s="20">
        <v>384</v>
      </c>
      <c r="D16" s="20">
        <v>87</v>
      </c>
      <c r="E16" s="6"/>
      <c r="F16" s="6"/>
      <c r="G16" s="20">
        <v>87</v>
      </c>
      <c r="H16" s="7"/>
    </row>
    <row r="17" spans="1:8" s="8" customFormat="1" ht="18.75" customHeight="1">
      <c r="A17" s="10" t="s">
        <v>44</v>
      </c>
      <c r="B17" s="12" t="s">
        <v>45</v>
      </c>
      <c r="C17" s="20">
        <v>1480</v>
      </c>
      <c r="D17" s="20">
        <v>336</v>
      </c>
      <c r="E17" s="6"/>
      <c r="F17" s="6"/>
      <c r="G17" s="20">
        <v>336</v>
      </c>
      <c r="H17" s="7"/>
    </row>
    <row r="18" spans="1:8" s="8" customFormat="1" ht="18.75" customHeight="1">
      <c r="A18" s="10" t="s">
        <v>46</v>
      </c>
      <c r="B18" s="12" t="s">
        <v>88</v>
      </c>
      <c r="C18" s="20"/>
      <c r="D18" s="20">
        <v>790</v>
      </c>
      <c r="E18" s="6"/>
      <c r="F18" s="6"/>
      <c r="G18" s="20">
        <v>790</v>
      </c>
      <c r="H18" s="7"/>
    </row>
    <row r="19" spans="1:8" s="8" customFormat="1" ht="18.75" customHeight="1">
      <c r="A19" s="10" t="s">
        <v>13</v>
      </c>
      <c r="B19" s="11" t="s">
        <v>48</v>
      </c>
      <c r="C19" s="21">
        <f>C20+C21+C22+C23+C24+C25+C26</f>
        <v>7071</v>
      </c>
      <c r="D19" s="21">
        <v>1220</v>
      </c>
      <c r="E19" s="6"/>
      <c r="F19" s="6"/>
      <c r="G19" s="21">
        <v>1220</v>
      </c>
      <c r="H19" s="7"/>
    </row>
    <row r="20" spans="1:8" s="8" customFormat="1" ht="18.75" customHeight="1">
      <c r="A20" s="13" t="s">
        <v>27</v>
      </c>
      <c r="B20" s="11" t="s">
        <v>28</v>
      </c>
      <c r="C20" s="22">
        <v>2291</v>
      </c>
      <c r="D20" s="22">
        <v>222</v>
      </c>
      <c r="E20" s="6"/>
      <c r="F20" s="6"/>
      <c r="G20" s="22">
        <v>222</v>
      </c>
      <c r="H20" s="7"/>
    </row>
    <row r="21" spans="1:8" s="5" customFormat="1" ht="18.75" customHeight="1">
      <c r="A21" s="13" t="s">
        <v>49</v>
      </c>
      <c r="B21" s="11" t="s">
        <v>32</v>
      </c>
      <c r="C21" s="22">
        <v>1408</v>
      </c>
      <c r="D21" s="22">
        <v>151</v>
      </c>
      <c r="E21" s="4"/>
      <c r="F21" s="4"/>
      <c r="G21" s="22">
        <v>151</v>
      </c>
      <c r="H21" s="3"/>
    </row>
    <row r="22" spans="1:8" ht="18.75" customHeight="1">
      <c r="A22" s="13" t="s">
        <v>36</v>
      </c>
      <c r="B22" s="14" t="s">
        <v>37</v>
      </c>
      <c r="C22" s="22">
        <v>949</v>
      </c>
      <c r="D22" s="22">
        <v>50</v>
      </c>
      <c r="E22" s="6"/>
      <c r="F22" s="6"/>
      <c r="G22" s="22">
        <v>50</v>
      </c>
      <c r="H22" s="7"/>
    </row>
    <row r="23" spans="1:8" ht="18.75" customHeight="1">
      <c r="A23" s="13" t="s">
        <v>38</v>
      </c>
      <c r="B23" s="14" t="s">
        <v>39</v>
      </c>
      <c r="C23" s="22">
        <v>434</v>
      </c>
      <c r="D23" s="22">
        <v>26</v>
      </c>
      <c r="E23" s="6"/>
      <c r="F23" s="6"/>
      <c r="G23" s="22">
        <v>26</v>
      </c>
      <c r="H23" s="7"/>
    </row>
    <row r="24" spans="1:8" ht="18.75" customHeight="1">
      <c r="A24" s="13" t="s">
        <v>40</v>
      </c>
      <c r="B24" s="14" t="s">
        <v>41</v>
      </c>
      <c r="C24" s="22">
        <v>125</v>
      </c>
      <c r="D24" s="22">
        <v>5</v>
      </c>
      <c r="E24" s="6"/>
      <c r="F24" s="6"/>
      <c r="G24" s="22">
        <v>5</v>
      </c>
      <c r="H24" s="7"/>
    </row>
    <row r="25" spans="1:8" s="5" customFormat="1" ht="18.75" customHeight="1">
      <c r="A25" s="13" t="s">
        <v>42</v>
      </c>
      <c r="B25" s="14" t="s">
        <v>43</v>
      </c>
      <c r="C25" s="22">
        <v>384</v>
      </c>
      <c r="D25" s="22">
        <v>31</v>
      </c>
      <c r="E25" s="4"/>
      <c r="F25" s="4"/>
      <c r="G25" s="22">
        <v>31</v>
      </c>
      <c r="H25" s="3"/>
    </row>
    <row r="26" spans="1:8" s="5" customFormat="1" ht="18.75" customHeight="1">
      <c r="A26" s="13" t="s">
        <v>44</v>
      </c>
      <c r="B26" s="15" t="s">
        <v>45</v>
      </c>
      <c r="C26" s="22">
        <v>1480</v>
      </c>
      <c r="D26" s="22">
        <v>71</v>
      </c>
      <c r="E26" s="4"/>
      <c r="F26" s="4"/>
      <c r="G26" s="22">
        <v>71</v>
      </c>
      <c r="H26" s="9"/>
    </row>
    <row r="27" spans="1:8" ht="18.75" customHeight="1">
      <c r="A27" s="13" t="s">
        <v>46</v>
      </c>
      <c r="B27" s="15" t="s">
        <v>47</v>
      </c>
      <c r="C27" s="7"/>
      <c r="D27" s="22">
        <v>324</v>
      </c>
      <c r="E27" s="6"/>
      <c r="F27" s="6"/>
      <c r="G27" s="22">
        <v>324</v>
      </c>
      <c r="H27" s="7"/>
    </row>
    <row r="28" spans="1:8" ht="18.75" customHeight="1">
      <c r="A28" s="13" t="s">
        <v>50</v>
      </c>
      <c r="B28" s="15" t="s">
        <v>51</v>
      </c>
      <c r="C28" s="7"/>
      <c r="D28" s="22">
        <v>340</v>
      </c>
      <c r="E28" s="6"/>
      <c r="F28" s="6"/>
      <c r="G28" s="22">
        <v>340</v>
      </c>
      <c r="H28" s="7"/>
    </row>
    <row r="29" spans="1:8" ht="18.75" customHeight="1">
      <c r="A29" s="10" t="s">
        <v>15</v>
      </c>
      <c r="B29" s="15" t="s">
        <v>14</v>
      </c>
      <c r="C29" s="7"/>
      <c r="D29" s="24"/>
      <c r="E29" s="22">
        <f>E30+E31+E32+E33+E34+E35+E36+E37+E38+E39</f>
        <v>1998</v>
      </c>
      <c r="F29" s="6"/>
      <c r="G29" s="22">
        <f>G30+G31+G32+G33+G34+G35+G36+G37+G38+G39</f>
        <v>1998</v>
      </c>
      <c r="H29" s="7"/>
    </row>
    <row r="30" spans="1:8" ht="18.75" customHeight="1">
      <c r="A30" s="13" t="s">
        <v>27</v>
      </c>
      <c r="B30" s="15" t="s">
        <v>52</v>
      </c>
      <c r="C30" s="7"/>
      <c r="D30" s="24"/>
      <c r="E30" s="22">
        <v>64</v>
      </c>
      <c r="F30" s="6"/>
      <c r="G30" s="22">
        <v>64</v>
      </c>
      <c r="H30" s="7"/>
    </row>
    <row r="31" spans="1:8" ht="24.75" customHeight="1">
      <c r="A31" s="13" t="s">
        <v>49</v>
      </c>
      <c r="B31" s="14" t="s">
        <v>53</v>
      </c>
      <c r="C31" s="7"/>
      <c r="D31" s="24"/>
      <c r="E31" s="22">
        <v>133</v>
      </c>
      <c r="F31" s="6"/>
      <c r="G31" s="22">
        <v>133</v>
      </c>
      <c r="H31" s="7"/>
    </row>
    <row r="32" spans="1:8" ht="18.75" customHeight="1">
      <c r="A32" s="13" t="s">
        <v>36</v>
      </c>
      <c r="B32" s="14" t="s">
        <v>54</v>
      </c>
      <c r="C32" s="7"/>
      <c r="D32" s="24"/>
      <c r="E32" s="22">
        <v>74</v>
      </c>
      <c r="F32" s="6"/>
      <c r="G32" s="22">
        <v>74</v>
      </c>
      <c r="H32" s="7"/>
    </row>
    <row r="33" spans="1:8" s="5" customFormat="1" ht="18.75" customHeight="1">
      <c r="A33" s="13" t="s">
        <v>38</v>
      </c>
      <c r="B33" s="14" t="s">
        <v>55</v>
      </c>
      <c r="C33" s="3"/>
      <c r="D33" s="9"/>
      <c r="E33" s="22">
        <v>136</v>
      </c>
      <c r="F33" s="4"/>
      <c r="G33" s="22">
        <v>136</v>
      </c>
      <c r="H33" s="3"/>
    </row>
    <row r="34" spans="1:8" ht="18.75" customHeight="1">
      <c r="A34" s="13" t="s">
        <v>40</v>
      </c>
      <c r="B34" s="14" t="s">
        <v>56</v>
      </c>
      <c r="C34" s="7"/>
      <c r="D34" s="24"/>
      <c r="E34" s="22">
        <v>375</v>
      </c>
      <c r="F34" s="6"/>
      <c r="G34" s="22">
        <v>375</v>
      </c>
      <c r="H34" s="7"/>
    </row>
    <row r="35" spans="1:8" ht="18.75" customHeight="1">
      <c r="A35" s="13" t="s">
        <v>42</v>
      </c>
      <c r="B35" s="14" t="s">
        <v>57</v>
      </c>
      <c r="C35" s="7"/>
      <c r="D35" s="24"/>
      <c r="E35" s="22">
        <v>900</v>
      </c>
      <c r="F35" s="6"/>
      <c r="G35" s="22">
        <v>900</v>
      </c>
      <c r="H35" s="7"/>
    </row>
    <row r="36" spans="1:8" ht="18.75" customHeight="1">
      <c r="A36" s="13" t="s">
        <v>44</v>
      </c>
      <c r="B36" s="14" t="s">
        <v>58</v>
      </c>
      <c r="C36" s="7"/>
      <c r="D36" s="24"/>
      <c r="E36" s="22">
        <v>100</v>
      </c>
      <c r="F36" s="6"/>
      <c r="G36" s="22">
        <v>100</v>
      </c>
      <c r="H36" s="7"/>
    </row>
    <row r="37" spans="1:8" ht="18.75" customHeight="1">
      <c r="A37" s="13" t="s">
        <v>46</v>
      </c>
      <c r="B37" s="14" t="s">
        <v>59</v>
      </c>
      <c r="C37" s="7"/>
      <c r="D37" s="24"/>
      <c r="E37" s="22">
        <v>10</v>
      </c>
      <c r="F37" s="6"/>
      <c r="G37" s="22">
        <v>10</v>
      </c>
      <c r="H37" s="7"/>
    </row>
    <row r="38" spans="1:8" ht="18.75" customHeight="1">
      <c r="A38" s="13" t="s">
        <v>50</v>
      </c>
      <c r="B38" s="14" t="s">
        <v>60</v>
      </c>
      <c r="C38" s="7"/>
      <c r="D38" s="24"/>
      <c r="E38" s="22">
        <v>50</v>
      </c>
      <c r="F38" s="6"/>
      <c r="G38" s="22">
        <v>50</v>
      </c>
      <c r="H38" s="7"/>
    </row>
    <row r="39" spans="1:8" s="5" customFormat="1" ht="18.75" customHeight="1">
      <c r="A39" s="13" t="s">
        <v>61</v>
      </c>
      <c r="B39" s="16" t="s">
        <v>62</v>
      </c>
      <c r="C39" s="3"/>
      <c r="D39" s="9"/>
      <c r="E39" s="22">
        <v>156</v>
      </c>
      <c r="F39" s="4"/>
      <c r="G39" s="22">
        <v>156</v>
      </c>
      <c r="H39" s="3"/>
    </row>
    <row r="40" spans="1:8" ht="18.75" customHeight="1">
      <c r="A40" s="10" t="s">
        <v>19</v>
      </c>
      <c r="B40" s="14" t="s">
        <v>63</v>
      </c>
      <c r="C40" s="7"/>
      <c r="D40" s="22">
        <f>D41+D42+D43+D44</f>
        <v>584</v>
      </c>
      <c r="E40" s="6"/>
      <c r="F40" s="6"/>
      <c r="G40" s="22">
        <f>G41+G42+G43+G44</f>
        <v>584</v>
      </c>
      <c r="H40" s="7"/>
    </row>
    <row r="41" spans="1:8" ht="24.75" customHeight="1">
      <c r="A41" s="13" t="s">
        <v>27</v>
      </c>
      <c r="B41" s="14" t="s">
        <v>64</v>
      </c>
      <c r="C41" s="7"/>
      <c r="D41" s="22">
        <v>204</v>
      </c>
      <c r="E41" s="6"/>
      <c r="F41" s="6"/>
      <c r="G41" s="22">
        <v>204</v>
      </c>
      <c r="H41" s="7"/>
    </row>
    <row r="42" spans="1:8" s="5" customFormat="1" ht="18.75" customHeight="1">
      <c r="A42" s="13" t="s">
        <v>49</v>
      </c>
      <c r="B42" s="14" t="s">
        <v>65</v>
      </c>
      <c r="C42" s="3"/>
      <c r="D42" s="22">
        <v>35</v>
      </c>
      <c r="E42" s="4"/>
      <c r="F42" s="4"/>
      <c r="G42" s="22">
        <v>35</v>
      </c>
      <c r="H42" s="3"/>
    </row>
    <row r="43" spans="1:8" ht="18.75" customHeight="1">
      <c r="A43" s="13" t="s">
        <v>36</v>
      </c>
      <c r="B43" s="14" t="s">
        <v>12</v>
      </c>
      <c r="C43" s="7"/>
      <c r="D43" s="22">
        <f>110+145</f>
        <v>255</v>
      </c>
      <c r="E43" s="6"/>
      <c r="F43" s="6"/>
      <c r="G43" s="22">
        <f>110+145</f>
        <v>255</v>
      </c>
      <c r="H43" s="7"/>
    </row>
    <row r="44" spans="1:8" ht="18.75" customHeight="1">
      <c r="A44" s="13" t="s">
        <v>38</v>
      </c>
      <c r="B44" s="14" t="s">
        <v>66</v>
      </c>
      <c r="C44" s="7"/>
      <c r="D44" s="22">
        <v>90</v>
      </c>
      <c r="E44" s="6"/>
      <c r="F44" s="6"/>
      <c r="G44" s="22">
        <v>90</v>
      </c>
      <c r="H44" s="7"/>
    </row>
    <row r="45" spans="1:8" ht="18.75" customHeight="1">
      <c r="A45" s="10" t="s">
        <v>16</v>
      </c>
      <c r="B45" s="17" t="s">
        <v>67</v>
      </c>
      <c r="C45" s="7"/>
      <c r="D45" s="6"/>
      <c r="E45" s="6"/>
      <c r="F45" s="22">
        <v>507</v>
      </c>
      <c r="G45" s="22">
        <v>507</v>
      </c>
      <c r="H45" s="7"/>
    </row>
    <row r="46" spans="1:8" ht="18.75" customHeight="1">
      <c r="A46" s="13" t="s">
        <v>27</v>
      </c>
      <c r="B46" s="17" t="s">
        <v>68</v>
      </c>
      <c r="C46" s="7"/>
      <c r="D46" s="6"/>
      <c r="E46" s="6"/>
      <c r="F46" s="22">
        <v>324</v>
      </c>
      <c r="G46" s="22">
        <v>324</v>
      </c>
      <c r="H46" s="7"/>
    </row>
    <row r="47" spans="1:8" ht="18.75" customHeight="1">
      <c r="A47" s="13" t="s">
        <v>29</v>
      </c>
      <c r="B47" s="17" t="s">
        <v>69</v>
      </c>
      <c r="C47" s="7"/>
      <c r="D47" s="6"/>
      <c r="E47" s="6"/>
      <c r="F47" s="22">
        <v>25</v>
      </c>
      <c r="G47" s="22">
        <v>25</v>
      </c>
      <c r="H47" s="7"/>
    </row>
    <row r="48" spans="1:8" ht="18.75" customHeight="1">
      <c r="A48" s="13" t="s">
        <v>70</v>
      </c>
      <c r="B48" s="17" t="s">
        <v>71</v>
      </c>
      <c r="C48" s="7"/>
      <c r="D48" s="6"/>
      <c r="E48" s="6"/>
      <c r="F48" s="22">
        <v>77</v>
      </c>
      <c r="G48" s="22">
        <v>77</v>
      </c>
      <c r="H48" s="7"/>
    </row>
    <row r="49" spans="1:8" s="5" customFormat="1" ht="18.75" customHeight="1">
      <c r="A49" s="13" t="s">
        <v>72</v>
      </c>
      <c r="B49" s="17" t="s">
        <v>73</v>
      </c>
      <c r="C49" s="3"/>
      <c r="D49" s="4"/>
      <c r="E49" s="4"/>
      <c r="F49" s="22">
        <v>5</v>
      </c>
      <c r="G49" s="22">
        <v>5</v>
      </c>
      <c r="H49" s="3"/>
    </row>
    <row r="50" spans="1:8" ht="18.75" customHeight="1">
      <c r="A50" s="13" t="s">
        <v>74</v>
      </c>
      <c r="B50" s="17" t="s">
        <v>17</v>
      </c>
      <c r="C50" s="7"/>
      <c r="D50" s="6"/>
      <c r="E50" s="6"/>
      <c r="F50" s="22">
        <v>10</v>
      </c>
      <c r="G50" s="22">
        <v>10</v>
      </c>
      <c r="H50" s="7"/>
    </row>
    <row r="51" spans="1:8" s="5" customFormat="1" ht="18.75" customHeight="1">
      <c r="A51" s="13" t="s">
        <v>75</v>
      </c>
      <c r="B51" s="17" t="s">
        <v>18</v>
      </c>
      <c r="C51" s="3"/>
      <c r="D51" s="4"/>
      <c r="E51" s="4"/>
      <c r="F51" s="22">
        <v>71</v>
      </c>
      <c r="G51" s="22">
        <v>71</v>
      </c>
      <c r="H51" s="3"/>
    </row>
    <row r="52" spans="1:8">
      <c r="A52" s="13" t="s">
        <v>76</v>
      </c>
      <c r="B52" s="17" t="s">
        <v>77</v>
      </c>
      <c r="C52" s="24"/>
      <c r="D52" s="24"/>
      <c r="E52" s="24"/>
      <c r="F52" s="22">
        <v>109</v>
      </c>
      <c r="G52" s="22">
        <v>109</v>
      </c>
      <c r="H52" s="24"/>
    </row>
    <row r="53" spans="1:8">
      <c r="A53" s="13" t="s">
        <v>78</v>
      </c>
      <c r="B53" s="17" t="s">
        <v>79</v>
      </c>
      <c r="C53" s="24"/>
      <c r="D53" s="24"/>
      <c r="E53" s="24"/>
      <c r="F53" s="22">
        <v>23</v>
      </c>
      <c r="G53" s="22">
        <v>23</v>
      </c>
      <c r="H53" s="24"/>
    </row>
    <row r="54" spans="1:8">
      <c r="A54" s="13" t="s">
        <v>80</v>
      </c>
      <c r="B54" s="11" t="s">
        <v>81</v>
      </c>
      <c r="C54" s="24"/>
      <c r="D54" s="24"/>
      <c r="E54" s="24"/>
      <c r="F54" s="22">
        <v>4</v>
      </c>
      <c r="G54" s="22">
        <v>4</v>
      </c>
      <c r="H54" s="24"/>
    </row>
    <row r="55" spans="1:8">
      <c r="A55" s="13" t="s">
        <v>49</v>
      </c>
      <c r="B55" s="11" t="s">
        <v>20</v>
      </c>
      <c r="C55" s="24"/>
      <c r="D55" s="24"/>
      <c r="E55" s="24"/>
      <c r="F55" s="22">
        <f>F56+F57</f>
        <v>89</v>
      </c>
      <c r="G55" s="22">
        <f>G56+G57</f>
        <v>89</v>
      </c>
      <c r="H55" s="24"/>
    </row>
    <row r="56" spans="1:8">
      <c r="A56" s="10" t="s">
        <v>82</v>
      </c>
      <c r="B56" s="11" t="s">
        <v>83</v>
      </c>
      <c r="C56" s="24"/>
      <c r="D56" s="24"/>
      <c r="E56" s="24"/>
      <c r="F56" s="22">
        <v>84</v>
      </c>
      <c r="G56" s="22">
        <v>84</v>
      </c>
      <c r="H56" s="24"/>
    </row>
    <row r="57" spans="1:8">
      <c r="A57" s="10" t="s">
        <v>34</v>
      </c>
      <c r="B57" s="11" t="s">
        <v>84</v>
      </c>
      <c r="C57" s="24"/>
      <c r="D57" s="24"/>
      <c r="E57" s="24"/>
      <c r="F57" s="22">
        <v>5</v>
      </c>
      <c r="G57" s="22">
        <v>5</v>
      </c>
      <c r="H57" s="24"/>
    </row>
    <row r="58" spans="1:8">
      <c r="A58" s="18" t="s">
        <v>86</v>
      </c>
      <c r="B58" s="19" t="s">
        <v>8</v>
      </c>
      <c r="C58" s="24"/>
      <c r="D58" s="24"/>
      <c r="E58" s="24"/>
      <c r="F58" s="22">
        <v>94</v>
      </c>
      <c r="G58" s="22">
        <v>94</v>
      </c>
      <c r="H58" s="24"/>
    </row>
    <row r="59" spans="1:8">
      <c r="A59" s="18" t="s">
        <v>21</v>
      </c>
      <c r="B59" s="19" t="s">
        <v>85</v>
      </c>
      <c r="C59" s="24"/>
      <c r="D59" s="24"/>
      <c r="E59" s="24"/>
      <c r="F59" s="22">
        <v>403</v>
      </c>
      <c r="G59" s="22">
        <v>403</v>
      </c>
      <c r="H59" s="25" t="s">
        <v>87</v>
      </c>
    </row>
    <row r="60" spans="1:8">
      <c r="A60" s="18" t="s">
        <v>22</v>
      </c>
      <c r="B60" s="19" t="s">
        <v>23</v>
      </c>
      <c r="C60" s="24"/>
      <c r="D60" s="24"/>
      <c r="E60" s="24"/>
      <c r="F60" s="24"/>
      <c r="G60" s="22">
        <f>G59+G45+G5</f>
        <v>7112</v>
      </c>
      <c r="H60" s="24"/>
    </row>
  </sheetData>
  <mergeCells count="6">
    <mergeCell ref="A2:H2"/>
    <mergeCell ref="A3:A4"/>
    <mergeCell ref="B3:B4"/>
    <mergeCell ref="C3:C4"/>
    <mergeCell ref="D3:G3"/>
    <mergeCell ref="H3:H4"/>
  </mergeCells>
  <phoneticPr fontId="2" type="noConversion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verticalDpi="0" r:id="rId1"/>
  <headerFooter>
    <oddFooter>第 &amp;P 页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重庆市发展和改革委员会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重庆市发展和改革委员会</dc:creator>
  <cp:lastModifiedBy>王倩</cp:lastModifiedBy>
  <cp:lastPrinted>2019-09-29T03:47:01Z</cp:lastPrinted>
  <dcterms:created xsi:type="dcterms:W3CDTF">2019-09-27T06:52:16Z</dcterms:created>
  <dcterms:modified xsi:type="dcterms:W3CDTF">2019-09-29T06:18:44Z</dcterms:modified>
</cp:coreProperties>
</file>